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aura\Desktop\2024 Results\VENEZUELA\"/>
    </mc:Choice>
  </mc:AlternateContent>
  <xr:revisionPtr revIDLastSave="0" documentId="8_{0FBD158A-77F4-4F57-98F3-C1374BFF6B4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Ranking" sheetId="1" r:id="rId1"/>
    <sheet name="Meses Ranking 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G79" i="1" l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H12" i="1"/>
  <c r="E12" i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H3" i="1"/>
  <c r="AH77" i="1" l="1"/>
  <c r="AH76" i="1"/>
  <c r="AH79" i="1"/>
  <c r="AH75" i="1"/>
  <c r="AH78" i="1"/>
  <c r="AH74" i="1"/>
  <c r="AH73" i="1"/>
  <c r="AH69" i="1"/>
  <c r="AH71" i="1"/>
  <c r="AH66" i="1"/>
  <c r="AH62" i="1"/>
  <c r="AH65" i="1"/>
  <c r="AH72" i="1"/>
  <c r="AH70" i="1"/>
  <c r="AH67" i="1"/>
  <c r="AH63" i="1"/>
  <c r="AH60" i="1"/>
  <c r="AH56" i="1"/>
  <c r="AH68" i="1"/>
  <c r="AH64" i="1"/>
  <c r="AH61" i="1"/>
  <c r="AH59" i="1"/>
  <c r="AH58" i="1"/>
  <c r="AH57" i="1"/>
  <c r="AH55" i="1"/>
  <c r="AH51" i="1"/>
  <c r="AH47" i="1"/>
  <c r="AH54" i="1"/>
  <c r="AH41" i="1"/>
  <c r="AH37" i="1"/>
  <c r="AH40" i="1"/>
  <c r="AH36" i="1"/>
  <c r="AH32" i="1"/>
  <c r="AH42" i="1"/>
  <c r="AH38" i="1"/>
  <c r="AH26" i="1"/>
  <c r="AH22" i="1"/>
  <c r="AH18" i="1"/>
  <c r="AH14" i="1"/>
  <c r="AH33" i="1"/>
  <c r="AH31" i="1"/>
  <c r="AH52" i="1"/>
  <c r="AH50" i="1"/>
  <c r="AH48" i="1"/>
  <c r="AH46" i="1"/>
  <c r="AH44" i="1"/>
  <c r="AH43" i="1"/>
  <c r="AH39" i="1"/>
  <c r="AH25" i="1"/>
  <c r="AH21" i="1"/>
  <c r="AH17" i="1"/>
  <c r="AH13" i="1"/>
  <c r="AI12" i="1"/>
  <c r="AH35" i="1"/>
  <c r="AH34" i="1"/>
  <c r="AH30" i="1"/>
  <c r="AH45" i="1"/>
  <c r="AH53" i="1"/>
  <c r="AH27" i="1"/>
  <c r="AH23" i="1"/>
  <c r="AH19" i="1"/>
  <c r="AH15" i="1"/>
  <c r="AH49" i="1"/>
  <c r="AH28" i="1"/>
  <c r="AH29" i="1"/>
  <c r="AH16" i="1"/>
  <c r="AH20" i="1"/>
  <c r="AH24" i="1"/>
  <c r="AH4" i="1"/>
  <c r="AH5" i="1" s="1"/>
  <c r="AI79" i="1" l="1"/>
  <c r="AI78" i="1"/>
  <c r="AI77" i="1"/>
  <c r="AI76" i="1"/>
  <c r="AI73" i="1"/>
  <c r="AI72" i="1"/>
  <c r="AI74" i="1"/>
  <c r="AI68" i="1"/>
  <c r="AI75" i="1"/>
  <c r="AI71" i="1"/>
  <c r="AI65" i="1"/>
  <c r="AI64" i="1"/>
  <c r="AI67" i="1"/>
  <c r="AI66" i="1"/>
  <c r="AI59" i="1"/>
  <c r="AI70" i="1"/>
  <c r="AI61" i="1"/>
  <c r="AI58" i="1"/>
  <c r="AI57" i="1"/>
  <c r="AI55" i="1"/>
  <c r="AI60" i="1"/>
  <c r="AI54" i="1"/>
  <c r="AI50" i="1"/>
  <c r="AI46" i="1"/>
  <c r="AI40" i="1"/>
  <c r="AI36" i="1"/>
  <c r="AI63" i="1"/>
  <c r="AI52" i="1"/>
  <c r="AI49" i="1"/>
  <c r="AI48" i="1"/>
  <c r="AI45" i="1"/>
  <c r="AI44" i="1"/>
  <c r="AI43" i="1"/>
  <c r="AI39" i="1"/>
  <c r="AI35" i="1"/>
  <c r="AI31" i="1"/>
  <c r="AI62" i="1"/>
  <c r="AI25" i="1"/>
  <c r="AI21" i="1"/>
  <c r="AI17" i="1"/>
  <c r="AI13" i="1"/>
  <c r="AJ12" i="1"/>
  <c r="AI53" i="1"/>
  <c r="AI56" i="1"/>
  <c r="AI34" i="1"/>
  <c r="AI33" i="1"/>
  <c r="AI30" i="1"/>
  <c r="AI29" i="1"/>
  <c r="AI28" i="1"/>
  <c r="AI24" i="1"/>
  <c r="AI20" i="1"/>
  <c r="AI16" i="1"/>
  <c r="AI32" i="1"/>
  <c r="AI27" i="1"/>
  <c r="AI26" i="1"/>
  <c r="AI69" i="1"/>
  <c r="AI47" i="1"/>
  <c r="AI42" i="1"/>
  <c r="AI37" i="1"/>
  <c r="AI51" i="1"/>
  <c r="AI41" i="1"/>
  <c r="AI38" i="1"/>
  <c r="AI22" i="1"/>
  <c r="AI14" i="1"/>
  <c r="AI23" i="1"/>
  <c r="AI15" i="1"/>
  <c r="AI18" i="1"/>
  <c r="AI19" i="1"/>
  <c r="AJ79" i="1" l="1"/>
  <c r="AJ78" i="1"/>
  <c r="AJ77" i="1"/>
  <c r="AJ72" i="1"/>
  <c r="AJ75" i="1"/>
  <c r="AJ71" i="1"/>
  <c r="AJ70" i="1"/>
  <c r="AJ73" i="1"/>
  <c r="AJ64" i="1"/>
  <c r="AJ74" i="1"/>
  <c r="AJ67" i="1"/>
  <c r="AJ63" i="1"/>
  <c r="AJ76" i="1"/>
  <c r="AJ68" i="1"/>
  <c r="AJ58" i="1"/>
  <c r="AJ66" i="1"/>
  <c r="AJ60" i="1"/>
  <c r="AJ59" i="1"/>
  <c r="AJ54" i="1"/>
  <c r="AJ62" i="1"/>
  <c r="AJ53" i="1"/>
  <c r="AJ49" i="1"/>
  <c r="AJ45" i="1"/>
  <c r="AJ61" i="1"/>
  <c r="AJ57" i="1"/>
  <c r="AJ52" i="1"/>
  <c r="AJ48" i="1"/>
  <c r="AJ44" i="1"/>
  <c r="AJ43" i="1"/>
  <c r="AJ39" i="1"/>
  <c r="AJ69" i="1"/>
  <c r="AJ56" i="1"/>
  <c r="AJ55" i="1"/>
  <c r="AJ51" i="1"/>
  <c r="AJ50" i="1"/>
  <c r="AJ47" i="1"/>
  <c r="AJ46" i="1"/>
  <c r="AJ42" i="1"/>
  <c r="AJ38" i="1"/>
  <c r="AJ34" i="1"/>
  <c r="AJ30" i="1"/>
  <c r="AJ33" i="1"/>
  <c r="AJ29" i="1"/>
  <c r="AJ28" i="1"/>
  <c r="AJ24" i="1"/>
  <c r="AJ20" i="1"/>
  <c r="AJ16" i="1"/>
  <c r="AJ65" i="1"/>
  <c r="AJ41" i="1"/>
  <c r="AJ40" i="1"/>
  <c r="AJ37" i="1"/>
  <c r="AJ36" i="1"/>
  <c r="AJ35" i="1"/>
  <c r="AJ32" i="1"/>
  <c r="AJ31" i="1"/>
  <c r="AJ27" i="1"/>
  <c r="AJ23" i="1"/>
  <c r="AJ19" i="1"/>
  <c r="AJ15" i="1"/>
  <c r="AK12" i="1"/>
  <c r="AJ26" i="1"/>
  <c r="AJ14" i="1"/>
  <c r="AJ13" i="1"/>
  <c r="AJ25" i="1"/>
  <c r="AJ18" i="1"/>
  <c r="AJ17" i="1"/>
  <c r="AJ22" i="1"/>
  <c r="AJ21" i="1"/>
  <c r="AK78" i="1" l="1"/>
  <c r="AK77" i="1"/>
  <c r="AK76" i="1"/>
  <c r="AK79" i="1"/>
  <c r="AK75" i="1"/>
  <c r="AK74" i="1"/>
  <c r="AK70" i="1"/>
  <c r="AK72" i="1"/>
  <c r="AK67" i="1"/>
  <c r="AK63" i="1"/>
  <c r="AK69" i="1"/>
  <c r="AK68" i="1"/>
  <c r="AK66" i="1"/>
  <c r="AK62" i="1"/>
  <c r="AK71" i="1"/>
  <c r="AK64" i="1"/>
  <c r="AK61" i="1"/>
  <c r="AK57" i="1"/>
  <c r="AK53" i="1"/>
  <c r="AK56" i="1"/>
  <c r="AK52" i="1"/>
  <c r="AK48" i="1"/>
  <c r="AK44" i="1"/>
  <c r="AK59" i="1"/>
  <c r="AK55" i="1"/>
  <c r="AK51" i="1"/>
  <c r="AK50" i="1"/>
  <c r="AK49" i="1"/>
  <c r="AK47" i="1"/>
  <c r="AK46" i="1"/>
  <c r="AK45" i="1"/>
  <c r="AK42" i="1"/>
  <c r="AK38" i="1"/>
  <c r="AK65" i="1"/>
  <c r="AK41" i="1"/>
  <c r="AK37" i="1"/>
  <c r="AK33" i="1"/>
  <c r="AK29" i="1"/>
  <c r="AK73" i="1"/>
  <c r="AK58" i="1"/>
  <c r="AK54" i="1"/>
  <c r="AK43" i="1"/>
  <c r="AK39" i="1"/>
  <c r="AK35" i="1"/>
  <c r="AK34" i="1"/>
  <c r="AK32" i="1"/>
  <c r="AK31" i="1"/>
  <c r="AK30" i="1"/>
  <c r="AK27" i="1"/>
  <c r="AK23" i="1"/>
  <c r="AK19" i="1"/>
  <c r="AK15" i="1"/>
  <c r="AK60" i="1"/>
  <c r="AK40" i="1"/>
  <c r="AK36" i="1"/>
  <c r="AK26" i="1"/>
  <c r="AK22" i="1"/>
  <c r="AK18" i="1"/>
  <c r="AK14" i="1"/>
  <c r="AK28" i="1"/>
  <c r="AK24" i="1"/>
  <c r="AK20" i="1"/>
  <c r="AK16" i="1"/>
  <c r="AK25" i="1"/>
  <c r="AK17" i="1"/>
  <c r="AK21" i="1"/>
  <c r="AK13" i="1"/>
  <c r="AL12" i="1"/>
  <c r="AL77" i="1" l="1"/>
  <c r="AL76" i="1"/>
  <c r="AL79" i="1"/>
  <c r="AL75" i="1"/>
  <c r="AL78" i="1"/>
  <c r="AL74" i="1"/>
  <c r="AL73" i="1"/>
  <c r="AL72" i="1"/>
  <c r="AL69" i="1"/>
  <c r="AL68" i="1"/>
  <c r="AL66" i="1"/>
  <c r="AL62" i="1"/>
  <c r="AL70" i="1"/>
  <c r="AL65" i="1"/>
  <c r="AL71" i="1"/>
  <c r="AL60" i="1"/>
  <c r="AL64" i="1"/>
  <c r="AL56" i="1"/>
  <c r="AL55" i="1"/>
  <c r="AL51" i="1"/>
  <c r="AL47" i="1"/>
  <c r="AL63" i="1"/>
  <c r="AL41" i="1"/>
  <c r="AL37" i="1"/>
  <c r="AL58" i="1"/>
  <c r="AL53" i="1"/>
  <c r="AL40" i="1"/>
  <c r="AL36" i="1"/>
  <c r="AL32" i="1"/>
  <c r="AL52" i="1"/>
  <c r="AL50" i="1"/>
  <c r="AL48" i="1"/>
  <c r="AL46" i="1"/>
  <c r="AL44" i="1"/>
  <c r="AL26" i="1"/>
  <c r="AL22" i="1"/>
  <c r="AL18" i="1"/>
  <c r="AL14" i="1"/>
  <c r="AL59" i="1"/>
  <c r="AL42" i="1"/>
  <c r="AL57" i="1"/>
  <c r="AL25" i="1"/>
  <c r="AL21" i="1"/>
  <c r="AL17" i="1"/>
  <c r="AL13" i="1"/>
  <c r="AM12" i="1"/>
  <c r="AL49" i="1"/>
  <c r="AL45" i="1"/>
  <c r="AL38" i="1"/>
  <c r="AL67" i="1"/>
  <c r="AL61" i="1"/>
  <c r="AL28" i="1"/>
  <c r="AL39" i="1"/>
  <c r="AL35" i="1"/>
  <c r="AL31" i="1"/>
  <c r="AL29" i="1"/>
  <c r="AL34" i="1"/>
  <c r="AL30" i="1"/>
  <c r="AL54" i="1"/>
  <c r="AL43" i="1"/>
  <c r="AL33" i="1"/>
  <c r="AL27" i="1"/>
  <c r="AL24" i="1"/>
  <c r="AL19" i="1"/>
  <c r="AL16" i="1"/>
  <c r="AL23" i="1"/>
  <c r="AL20" i="1"/>
  <c r="AL15" i="1"/>
  <c r="AM79" i="1" l="1"/>
  <c r="AM78" i="1"/>
  <c r="AM75" i="1"/>
  <c r="AM73" i="1"/>
  <c r="AM72" i="1"/>
  <c r="AM68" i="1"/>
  <c r="AM77" i="1"/>
  <c r="AM76" i="1"/>
  <c r="AM71" i="1"/>
  <c r="AM74" i="1"/>
  <c r="AM70" i="1"/>
  <c r="AM69" i="1"/>
  <c r="AM65" i="1"/>
  <c r="AM64" i="1"/>
  <c r="AM59" i="1"/>
  <c r="AM62" i="1"/>
  <c r="AM55" i="1"/>
  <c r="AM67" i="1"/>
  <c r="AM63" i="1"/>
  <c r="AM61" i="1"/>
  <c r="AM58" i="1"/>
  <c r="AM57" i="1"/>
  <c r="AM54" i="1"/>
  <c r="AM50" i="1"/>
  <c r="AM46" i="1"/>
  <c r="AM56" i="1"/>
  <c r="AM53" i="1"/>
  <c r="AM40" i="1"/>
  <c r="AM36" i="1"/>
  <c r="AM60" i="1"/>
  <c r="AM43" i="1"/>
  <c r="AM39" i="1"/>
  <c r="AM35" i="1"/>
  <c r="AM31" i="1"/>
  <c r="AM66" i="1"/>
  <c r="AM25" i="1"/>
  <c r="AM21" i="1"/>
  <c r="AM17" i="1"/>
  <c r="AM13" i="1"/>
  <c r="AN12" i="1"/>
  <c r="AM51" i="1"/>
  <c r="AM47" i="1"/>
  <c r="AM34" i="1"/>
  <c r="AM30" i="1"/>
  <c r="AM49" i="1"/>
  <c r="AM45" i="1"/>
  <c r="AM42" i="1"/>
  <c r="AM41" i="1"/>
  <c r="AM38" i="1"/>
  <c r="AM37" i="1"/>
  <c r="AM28" i="1"/>
  <c r="AM24" i="1"/>
  <c r="AM20" i="1"/>
  <c r="AM16" i="1"/>
  <c r="AM33" i="1"/>
  <c r="AM32" i="1"/>
  <c r="AM29" i="1"/>
  <c r="AM48" i="1"/>
  <c r="AM27" i="1"/>
  <c r="AM26" i="1"/>
  <c r="AM52" i="1"/>
  <c r="AM44" i="1"/>
  <c r="AM23" i="1"/>
  <c r="AM18" i="1"/>
  <c r="AM14" i="1"/>
  <c r="AM15" i="1"/>
  <c r="AM19" i="1"/>
  <c r="AM22" i="1"/>
  <c r="AN79" i="1" l="1"/>
  <c r="AN78" i="1"/>
  <c r="AN77" i="1"/>
  <c r="AN72" i="1"/>
  <c r="AN76" i="1"/>
  <c r="AN71" i="1"/>
  <c r="AN74" i="1"/>
  <c r="AN73" i="1"/>
  <c r="AN70" i="1"/>
  <c r="AN64" i="1"/>
  <c r="AN67" i="1"/>
  <c r="AN63" i="1"/>
  <c r="AN68" i="1"/>
  <c r="AN69" i="1"/>
  <c r="AN66" i="1"/>
  <c r="AN65" i="1"/>
  <c r="AN62" i="1"/>
  <c r="AN58" i="1"/>
  <c r="AN61" i="1"/>
  <c r="AN57" i="1"/>
  <c r="AN54" i="1"/>
  <c r="AN60" i="1"/>
  <c r="AN59" i="1"/>
  <c r="AN53" i="1"/>
  <c r="AN49" i="1"/>
  <c r="AN45" i="1"/>
  <c r="AN75" i="1"/>
  <c r="AN43" i="1"/>
  <c r="AN39" i="1"/>
  <c r="AN52" i="1"/>
  <c r="AN48" i="1"/>
  <c r="AN44" i="1"/>
  <c r="AN42" i="1"/>
  <c r="AN38" i="1"/>
  <c r="AN34" i="1"/>
  <c r="AN30" i="1"/>
  <c r="AN56" i="1"/>
  <c r="AN41" i="1"/>
  <c r="AN40" i="1"/>
  <c r="AN37" i="1"/>
  <c r="AN36" i="1"/>
  <c r="AN28" i="1"/>
  <c r="AN24" i="1"/>
  <c r="AN20" i="1"/>
  <c r="AN16" i="1"/>
  <c r="AN55" i="1"/>
  <c r="AN35" i="1"/>
  <c r="AN32" i="1"/>
  <c r="AN51" i="1"/>
  <c r="AN47" i="1"/>
  <c r="AN33" i="1"/>
  <c r="AN29" i="1"/>
  <c r="AN27" i="1"/>
  <c r="AN23" i="1"/>
  <c r="AN19" i="1"/>
  <c r="AN15" i="1"/>
  <c r="AN31" i="1"/>
  <c r="AN46" i="1"/>
  <c r="AN26" i="1"/>
  <c r="AN25" i="1"/>
  <c r="AN22" i="1"/>
  <c r="AN21" i="1"/>
  <c r="AN18" i="1"/>
  <c r="AN17" i="1"/>
  <c r="AN14" i="1"/>
  <c r="AN13" i="1"/>
  <c r="AN50" i="1"/>
  <c r="AO12" i="1"/>
  <c r="AO78" i="1" l="1"/>
  <c r="AO77" i="1"/>
  <c r="AO76" i="1"/>
  <c r="AO79" i="1"/>
  <c r="AO74" i="1"/>
  <c r="AO73" i="1"/>
  <c r="AO70" i="1"/>
  <c r="AO69" i="1"/>
  <c r="AO67" i="1"/>
  <c r="AO63" i="1"/>
  <c r="AO72" i="1"/>
  <c r="AO71" i="1"/>
  <c r="AO66" i="1"/>
  <c r="AO62" i="1"/>
  <c r="AO65" i="1"/>
  <c r="AO61" i="1"/>
  <c r="AO57" i="1"/>
  <c r="AO68" i="1"/>
  <c r="AO60" i="1"/>
  <c r="AO59" i="1"/>
  <c r="AO58" i="1"/>
  <c r="AO53" i="1"/>
  <c r="AO56" i="1"/>
  <c r="AO52" i="1"/>
  <c r="AO48" i="1"/>
  <c r="AO44" i="1"/>
  <c r="AO42" i="1"/>
  <c r="AO38" i="1"/>
  <c r="AO54" i="1"/>
  <c r="AO51" i="1"/>
  <c r="AO50" i="1"/>
  <c r="AO49" i="1"/>
  <c r="AO47" i="1"/>
  <c r="AO46" i="1"/>
  <c r="AO45" i="1"/>
  <c r="AO41" i="1"/>
  <c r="AO37" i="1"/>
  <c r="AO33" i="1"/>
  <c r="AO29" i="1"/>
  <c r="AO27" i="1"/>
  <c r="AO23" i="1"/>
  <c r="AO19" i="1"/>
  <c r="AO15" i="1"/>
  <c r="AO75" i="1"/>
  <c r="AO64" i="1"/>
  <c r="AO55" i="1"/>
  <c r="AO35" i="1"/>
  <c r="AO34" i="1"/>
  <c r="AO32" i="1"/>
  <c r="AO31" i="1"/>
  <c r="AO30" i="1"/>
  <c r="AO26" i="1"/>
  <c r="AO22" i="1"/>
  <c r="AO18" i="1"/>
  <c r="AO14" i="1"/>
  <c r="AO43" i="1"/>
  <c r="AO39" i="1"/>
  <c r="AO40" i="1"/>
  <c r="AO36" i="1"/>
  <c r="AO28" i="1"/>
  <c r="AO25" i="1"/>
  <c r="AP12" i="1"/>
  <c r="AO24" i="1"/>
  <c r="AO21" i="1"/>
  <c r="AO16" i="1"/>
  <c r="AO13" i="1"/>
  <c r="AO20" i="1"/>
  <c r="AO17" i="1"/>
  <c r="AP77" i="1" l="1"/>
  <c r="AP76" i="1"/>
  <c r="AP79" i="1"/>
  <c r="AP75" i="1"/>
  <c r="AP78" i="1"/>
  <c r="AP74" i="1"/>
  <c r="AP73" i="1"/>
  <c r="AP69" i="1"/>
  <c r="AP72" i="1"/>
  <c r="AP71" i="1"/>
  <c r="AP66" i="1"/>
  <c r="AP62" i="1"/>
  <c r="AP68" i="1"/>
  <c r="AP65" i="1"/>
  <c r="AP67" i="1"/>
  <c r="AP63" i="1"/>
  <c r="AP60" i="1"/>
  <c r="AP56" i="1"/>
  <c r="AP55" i="1"/>
  <c r="AP51" i="1"/>
  <c r="AP47" i="1"/>
  <c r="AP58" i="1"/>
  <c r="AP54" i="1"/>
  <c r="AP52" i="1"/>
  <c r="AP50" i="1"/>
  <c r="AP49" i="1"/>
  <c r="AP48" i="1"/>
  <c r="AP46" i="1"/>
  <c r="AP45" i="1"/>
  <c r="AP44" i="1"/>
  <c r="AP41" i="1"/>
  <c r="AP37" i="1"/>
  <c r="AP40" i="1"/>
  <c r="AP36" i="1"/>
  <c r="AP32" i="1"/>
  <c r="AP64" i="1"/>
  <c r="AP57" i="1"/>
  <c r="AP42" i="1"/>
  <c r="AP38" i="1"/>
  <c r="AP35" i="1"/>
  <c r="AP34" i="1"/>
  <c r="AP33" i="1"/>
  <c r="AP31" i="1"/>
  <c r="AP30" i="1"/>
  <c r="AP29" i="1"/>
  <c r="AP26" i="1"/>
  <c r="AP22" i="1"/>
  <c r="AP18" i="1"/>
  <c r="AP14" i="1"/>
  <c r="AP61" i="1"/>
  <c r="AP59" i="1"/>
  <c r="AP53" i="1"/>
  <c r="AP43" i="1"/>
  <c r="AP39" i="1"/>
  <c r="AP25" i="1"/>
  <c r="AP21" i="1"/>
  <c r="AP17" i="1"/>
  <c r="AP13" i="1"/>
  <c r="AQ12" i="1"/>
  <c r="AP27" i="1"/>
  <c r="AP23" i="1"/>
  <c r="AP19" i="1"/>
  <c r="AP15" i="1"/>
  <c r="AP28" i="1"/>
  <c r="AP70" i="1"/>
  <c r="AP24" i="1"/>
  <c r="AP16" i="1"/>
  <c r="AP20" i="1"/>
  <c r="AQ79" i="1" l="1"/>
  <c r="AQ78" i="1"/>
  <c r="AQ76" i="1"/>
  <c r="AQ73" i="1"/>
  <c r="AQ75" i="1"/>
  <c r="AQ72" i="1"/>
  <c r="AQ77" i="1"/>
  <c r="AQ74" i="1"/>
  <c r="AQ68" i="1"/>
  <c r="AQ71" i="1"/>
  <c r="AQ65" i="1"/>
  <c r="AQ64" i="1"/>
  <c r="AQ69" i="1"/>
  <c r="AQ67" i="1"/>
  <c r="AQ66" i="1"/>
  <c r="AQ70" i="1"/>
  <c r="AQ59" i="1"/>
  <c r="AQ63" i="1"/>
  <c r="AQ55" i="1"/>
  <c r="AQ54" i="1"/>
  <c r="AQ50" i="1"/>
  <c r="AQ46" i="1"/>
  <c r="AQ60" i="1"/>
  <c r="AQ51" i="1"/>
  <c r="AQ47" i="1"/>
  <c r="AQ40" i="1"/>
  <c r="AQ36" i="1"/>
  <c r="AQ61" i="1"/>
  <c r="AQ57" i="1"/>
  <c r="AQ43" i="1"/>
  <c r="AQ39" i="1"/>
  <c r="AQ35" i="1"/>
  <c r="AQ31" i="1"/>
  <c r="AQ53" i="1"/>
  <c r="AQ49" i="1"/>
  <c r="AQ45" i="1"/>
  <c r="AQ32" i="1"/>
  <c r="AQ25" i="1"/>
  <c r="AQ21" i="1"/>
  <c r="AQ17" i="1"/>
  <c r="AQ13" i="1"/>
  <c r="AR12" i="1"/>
  <c r="AQ52" i="1"/>
  <c r="AQ48" i="1"/>
  <c r="AQ28" i="1"/>
  <c r="AQ24" i="1"/>
  <c r="AQ20" i="1"/>
  <c r="AQ16" i="1"/>
  <c r="AQ44" i="1"/>
  <c r="AQ62" i="1"/>
  <c r="AQ58" i="1"/>
  <c r="AQ42" i="1"/>
  <c r="AQ37" i="1"/>
  <c r="AQ27" i="1"/>
  <c r="AQ26" i="1"/>
  <c r="AQ56" i="1"/>
  <c r="AQ34" i="1"/>
  <c r="AQ30" i="1"/>
  <c r="AQ41" i="1"/>
  <c r="AQ38" i="1"/>
  <c r="AQ33" i="1"/>
  <c r="AQ29" i="1"/>
  <c r="AQ15" i="1"/>
  <c r="AQ19" i="1"/>
  <c r="AQ18" i="1"/>
  <c r="AQ22" i="1"/>
  <c r="AQ14" i="1"/>
  <c r="AQ23" i="1"/>
  <c r="AR79" i="1" l="1"/>
  <c r="AR78" i="1"/>
  <c r="AR77" i="1"/>
  <c r="AR75" i="1"/>
  <c r="AR72" i="1"/>
  <c r="AR76" i="1"/>
  <c r="AR71" i="1"/>
  <c r="AR70" i="1"/>
  <c r="AR68" i="1"/>
  <c r="AR64" i="1"/>
  <c r="AR69" i="1"/>
  <c r="AR67" i="1"/>
  <c r="AR63" i="1"/>
  <c r="AR74" i="1"/>
  <c r="AR73" i="1"/>
  <c r="AR58" i="1"/>
  <c r="AR54" i="1"/>
  <c r="AR65" i="1"/>
  <c r="AR61" i="1"/>
  <c r="AR57" i="1"/>
  <c r="AR53" i="1"/>
  <c r="AR49" i="1"/>
  <c r="AR45" i="1"/>
  <c r="AR43" i="1"/>
  <c r="AR39" i="1"/>
  <c r="AR62" i="1"/>
  <c r="AR59" i="1"/>
  <c r="AR56" i="1"/>
  <c r="AR55" i="1"/>
  <c r="AR42" i="1"/>
  <c r="AR38" i="1"/>
  <c r="AR34" i="1"/>
  <c r="AR30" i="1"/>
  <c r="AR60" i="1"/>
  <c r="AR51" i="1"/>
  <c r="AR47" i="1"/>
  <c r="AR28" i="1"/>
  <c r="AR24" i="1"/>
  <c r="AR20" i="1"/>
  <c r="AR16" i="1"/>
  <c r="AR50" i="1"/>
  <c r="AR46" i="1"/>
  <c r="AR33" i="1"/>
  <c r="AR52" i="1"/>
  <c r="AR48" i="1"/>
  <c r="AR44" i="1"/>
  <c r="AR27" i="1"/>
  <c r="AR23" i="1"/>
  <c r="AR19" i="1"/>
  <c r="AR15" i="1"/>
  <c r="AR41" i="1"/>
  <c r="AR40" i="1"/>
  <c r="AR37" i="1"/>
  <c r="AR36" i="1"/>
  <c r="AR35" i="1"/>
  <c r="AR31" i="1"/>
  <c r="AS12" i="1"/>
  <c r="AR29" i="1"/>
  <c r="AR66" i="1"/>
  <c r="AR32" i="1"/>
  <c r="AR25" i="1"/>
  <c r="AR22" i="1"/>
  <c r="AR21" i="1"/>
  <c r="AR14" i="1"/>
  <c r="AR13" i="1"/>
  <c r="AR26" i="1"/>
  <c r="AR18" i="1"/>
  <c r="AR17" i="1"/>
  <c r="AS78" i="1" l="1"/>
  <c r="AS77" i="1"/>
  <c r="AS76" i="1"/>
  <c r="AS79" i="1"/>
  <c r="AS74" i="1"/>
  <c r="AS70" i="1"/>
  <c r="AS75" i="1"/>
  <c r="AS72" i="1"/>
  <c r="AS69" i="1"/>
  <c r="AS67" i="1"/>
  <c r="AS63" i="1"/>
  <c r="AS73" i="1"/>
  <c r="AS66" i="1"/>
  <c r="AS62" i="1"/>
  <c r="AS64" i="1"/>
  <c r="AS61" i="1"/>
  <c r="AS57" i="1"/>
  <c r="AS65" i="1"/>
  <c r="AS53" i="1"/>
  <c r="AS60" i="1"/>
  <c r="AS59" i="1"/>
  <c r="AS58" i="1"/>
  <c r="AS56" i="1"/>
  <c r="AS52" i="1"/>
  <c r="AS48" i="1"/>
  <c r="AS44" i="1"/>
  <c r="AS55" i="1"/>
  <c r="AS42" i="1"/>
  <c r="AS38" i="1"/>
  <c r="AS68" i="1"/>
  <c r="AS41" i="1"/>
  <c r="AS37" i="1"/>
  <c r="AS33" i="1"/>
  <c r="AS29" i="1"/>
  <c r="AS71" i="1"/>
  <c r="AS43" i="1"/>
  <c r="AS39" i="1"/>
  <c r="AS27" i="1"/>
  <c r="AS23" i="1"/>
  <c r="AS19" i="1"/>
  <c r="AS15" i="1"/>
  <c r="AS54" i="1"/>
  <c r="AS35" i="1"/>
  <c r="AS31" i="1"/>
  <c r="AS30" i="1"/>
  <c r="AS50" i="1"/>
  <c r="AS46" i="1"/>
  <c r="AS40" i="1"/>
  <c r="AS36" i="1"/>
  <c r="AS26" i="1"/>
  <c r="AS22" i="1"/>
  <c r="AS18" i="1"/>
  <c r="AS14" i="1"/>
  <c r="AS34" i="1"/>
  <c r="AS32" i="1"/>
  <c r="AS47" i="1"/>
  <c r="AS49" i="1"/>
  <c r="AS28" i="1"/>
  <c r="AS24" i="1"/>
  <c r="AS20" i="1"/>
  <c r="AS16" i="1"/>
  <c r="AS51" i="1"/>
  <c r="AS45" i="1"/>
  <c r="AS13" i="1"/>
  <c r="AT12" i="1"/>
  <c r="AS25" i="1"/>
  <c r="AS17" i="1"/>
  <c r="AS21" i="1"/>
  <c r="AT77" i="1" l="1"/>
  <c r="AT76" i="1"/>
  <c r="AT79" i="1"/>
  <c r="AT75" i="1"/>
  <c r="AT78" i="1"/>
  <c r="AT74" i="1"/>
  <c r="AT73" i="1"/>
  <c r="AT72" i="1"/>
  <c r="AT69" i="1"/>
  <c r="AT66" i="1"/>
  <c r="AT62" i="1"/>
  <c r="AT70" i="1"/>
  <c r="AT65" i="1"/>
  <c r="AT68" i="1"/>
  <c r="AT60" i="1"/>
  <c r="AT67" i="1"/>
  <c r="AT61" i="1"/>
  <c r="AT59" i="1"/>
  <c r="AT58" i="1"/>
  <c r="AT57" i="1"/>
  <c r="AT56" i="1"/>
  <c r="AT71" i="1"/>
  <c r="AT64" i="1"/>
  <c r="AT55" i="1"/>
  <c r="AT51" i="1"/>
  <c r="AT47" i="1"/>
  <c r="AT41" i="1"/>
  <c r="AT37" i="1"/>
  <c r="AT53" i="1"/>
  <c r="AT52" i="1"/>
  <c r="AT50" i="1"/>
  <c r="AT49" i="1"/>
  <c r="AT48" i="1"/>
  <c r="AT46" i="1"/>
  <c r="AT45" i="1"/>
  <c r="AT44" i="1"/>
  <c r="AT40" i="1"/>
  <c r="AT36" i="1"/>
  <c r="AT32" i="1"/>
  <c r="AT63" i="1"/>
  <c r="AT26" i="1"/>
  <c r="AT22" i="1"/>
  <c r="AT18" i="1"/>
  <c r="AT14" i="1"/>
  <c r="AT42" i="1"/>
  <c r="AT54" i="1"/>
  <c r="AT35" i="1"/>
  <c r="AT34" i="1"/>
  <c r="AT33" i="1"/>
  <c r="AT31" i="1"/>
  <c r="AT30" i="1"/>
  <c r="AT29" i="1"/>
  <c r="AT25" i="1"/>
  <c r="AT21" i="1"/>
  <c r="AT17" i="1"/>
  <c r="AT13" i="1"/>
  <c r="AU12" i="1"/>
  <c r="AT38" i="1"/>
  <c r="AT39" i="1"/>
  <c r="AT28" i="1"/>
  <c r="AT43" i="1"/>
  <c r="AT27" i="1"/>
  <c r="AT19" i="1"/>
  <c r="AT16" i="1"/>
  <c r="AT23" i="1"/>
  <c r="AT20" i="1"/>
  <c r="AT15" i="1"/>
  <c r="AT24" i="1"/>
  <c r="AU79" i="1" l="1"/>
  <c r="AU78" i="1"/>
  <c r="AU73" i="1"/>
  <c r="AU77" i="1"/>
  <c r="AU72" i="1"/>
  <c r="AU75" i="1"/>
  <c r="AU68" i="1"/>
  <c r="AU71" i="1"/>
  <c r="AU70" i="1"/>
  <c r="AU69" i="1"/>
  <c r="AU65" i="1"/>
  <c r="AU76" i="1"/>
  <c r="AU64" i="1"/>
  <c r="AU59" i="1"/>
  <c r="AU74" i="1"/>
  <c r="AU60" i="1"/>
  <c r="AU55" i="1"/>
  <c r="AU66" i="1"/>
  <c r="AU62" i="1"/>
  <c r="AU54" i="1"/>
  <c r="AU50" i="1"/>
  <c r="AU46" i="1"/>
  <c r="AU61" i="1"/>
  <c r="AU57" i="1"/>
  <c r="AU56" i="1"/>
  <c r="AU53" i="1"/>
  <c r="AU52" i="1"/>
  <c r="AU49" i="1"/>
  <c r="AU48" i="1"/>
  <c r="AU45" i="1"/>
  <c r="AU44" i="1"/>
  <c r="AU40" i="1"/>
  <c r="AU36" i="1"/>
  <c r="AU67" i="1"/>
  <c r="AU51" i="1"/>
  <c r="AU47" i="1"/>
  <c r="AU43" i="1"/>
  <c r="AU39" i="1"/>
  <c r="AU35" i="1"/>
  <c r="AU31" i="1"/>
  <c r="AU34" i="1"/>
  <c r="AU33" i="1"/>
  <c r="AU30" i="1"/>
  <c r="AU29" i="1"/>
  <c r="AU25" i="1"/>
  <c r="AU21" i="1"/>
  <c r="AU17" i="1"/>
  <c r="AU13" i="1"/>
  <c r="AV12" i="1"/>
  <c r="AU58" i="1"/>
  <c r="AU42" i="1"/>
  <c r="AU41" i="1"/>
  <c r="AU38" i="1"/>
  <c r="AU37" i="1"/>
  <c r="AU32" i="1"/>
  <c r="AU28" i="1"/>
  <c r="AU24" i="1"/>
  <c r="AU20" i="1"/>
  <c r="AU16" i="1"/>
  <c r="AU63" i="1"/>
  <c r="AU27" i="1"/>
  <c r="AU26" i="1"/>
  <c r="AU23" i="1"/>
  <c r="AU15" i="1"/>
  <c r="AU22" i="1"/>
  <c r="AU14" i="1"/>
  <c r="AU18" i="1"/>
  <c r="AU19" i="1"/>
  <c r="AV79" i="1" l="1"/>
  <c r="AV78" i="1"/>
  <c r="AV77" i="1"/>
  <c r="AV72" i="1"/>
  <c r="AV76" i="1"/>
  <c r="AV75" i="1"/>
  <c r="AV71" i="1"/>
  <c r="AV74" i="1"/>
  <c r="AV73" i="1"/>
  <c r="AV70" i="1"/>
  <c r="AV64" i="1"/>
  <c r="AV68" i="1"/>
  <c r="AV67" i="1"/>
  <c r="AV63" i="1"/>
  <c r="AV66" i="1"/>
  <c r="AV65" i="1"/>
  <c r="AV62" i="1"/>
  <c r="AV58" i="1"/>
  <c r="AV54" i="1"/>
  <c r="AV69" i="1"/>
  <c r="AV53" i="1"/>
  <c r="AV49" i="1"/>
  <c r="AV45" i="1"/>
  <c r="AV59" i="1"/>
  <c r="AV51" i="1"/>
  <c r="AV50" i="1"/>
  <c r="AV47" i="1"/>
  <c r="AV46" i="1"/>
  <c r="AV43" i="1"/>
  <c r="AV39" i="1"/>
  <c r="AV42" i="1"/>
  <c r="AV38" i="1"/>
  <c r="AV34" i="1"/>
  <c r="AV30" i="1"/>
  <c r="AV55" i="1"/>
  <c r="AV52" i="1"/>
  <c r="AV48" i="1"/>
  <c r="AV44" i="1"/>
  <c r="AV41" i="1"/>
  <c r="AV40" i="1"/>
  <c r="AV37" i="1"/>
  <c r="AV36" i="1"/>
  <c r="AV35" i="1"/>
  <c r="AV32" i="1"/>
  <c r="AV31" i="1"/>
  <c r="AV28" i="1"/>
  <c r="AV24" i="1"/>
  <c r="AV20" i="1"/>
  <c r="AV16" i="1"/>
  <c r="AV56" i="1"/>
  <c r="AV61" i="1"/>
  <c r="AV27" i="1"/>
  <c r="AV23" i="1"/>
  <c r="AV19" i="1"/>
  <c r="AV15" i="1"/>
  <c r="AV60" i="1"/>
  <c r="AV57" i="1"/>
  <c r="AV33" i="1"/>
  <c r="AV29" i="1"/>
  <c r="AV26" i="1"/>
  <c r="AV25" i="1"/>
  <c r="AV22" i="1"/>
  <c r="AV21" i="1"/>
  <c r="AV18" i="1"/>
  <c r="AV17" i="1"/>
  <c r="AV14" i="1"/>
  <c r="AV13" i="1"/>
  <c r="AW12" i="1"/>
  <c r="AW78" i="1" l="1"/>
  <c r="AW77" i="1"/>
  <c r="AW76" i="1"/>
  <c r="AW79" i="1"/>
  <c r="AW75" i="1"/>
  <c r="AW74" i="1"/>
  <c r="AW73" i="1"/>
  <c r="AW70" i="1"/>
  <c r="AW69" i="1"/>
  <c r="AW68" i="1"/>
  <c r="AW67" i="1"/>
  <c r="AW63" i="1"/>
  <c r="AW71" i="1"/>
  <c r="AW66" i="1"/>
  <c r="AW62" i="1"/>
  <c r="AW65" i="1"/>
  <c r="AW61" i="1"/>
  <c r="AW57" i="1"/>
  <c r="AW64" i="1"/>
  <c r="AW53" i="1"/>
  <c r="AW56" i="1"/>
  <c r="AW52" i="1"/>
  <c r="AW48" i="1"/>
  <c r="AW44" i="1"/>
  <c r="AW42" i="1"/>
  <c r="AW38" i="1"/>
  <c r="AW60" i="1"/>
  <c r="AW58" i="1"/>
  <c r="AW54" i="1"/>
  <c r="AW41" i="1"/>
  <c r="AW37" i="1"/>
  <c r="AW33" i="1"/>
  <c r="AW29" i="1"/>
  <c r="AW59" i="1"/>
  <c r="AW50" i="1"/>
  <c r="AW46" i="1"/>
  <c r="AW27" i="1"/>
  <c r="AW23" i="1"/>
  <c r="AW19" i="1"/>
  <c r="AW15" i="1"/>
  <c r="AW72" i="1"/>
  <c r="AW51" i="1"/>
  <c r="AW47" i="1"/>
  <c r="AW26" i="1"/>
  <c r="AW22" i="1"/>
  <c r="AW18" i="1"/>
  <c r="AW14" i="1"/>
  <c r="AW49" i="1"/>
  <c r="AW45" i="1"/>
  <c r="AW43" i="1"/>
  <c r="AW39" i="1"/>
  <c r="AW34" i="1"/>
  <c r="AW30" i="1"/>
  <c r="AW36" i="1"/>
  <c r="AW32" i="1"/>
  <c r="AW55" i="1"/>
  <c r="AW40" i="1"/>
  <c r="AW35" i="1"/>
  <c r="AW31" i="1"/>
  <c r="AW28" i="1"/>
  <c r="AW24" i="1"/>
  <c r="AW25" i="1"/>
  <c r="AW20" i="1"/>
  <c r="AW17" i="1"/>
  <c r="AW16" i="1"/>
  <c r="AX12" i="1"/>
  <c r="AW21" i="1"/>
  <c r="AW13" i="1"/>
  <c r="AX77" i="1" l="1"/>
  <c r="AX76" i="1"/>
  <c r="AX79" i="1"/>
  <c r="AX75" i="1"/>
  <c r="AX78" i="1"/>
  <c r="AX74" i="1"/>
  <c r="AX73" i="1"/>
  <c r="AX69" i="1"/>
  <c r="AX71" i="1"/>
  <c r="AX66" i="1"/>
  <c r="AX62" i="1"/>
  <c r="AX65" i="1"/>
  <c r="AX70" i="1"/>
  <c r="AX68" i="1"/>
  <c r="AX67" i="1"/>
  <c r="AX63" i="1"/>
  <c r="AX60" i="1"/>
  <c r="AX56" i="1"/>
  <c r="AX61" i="1"/>
  <c r="AX59" i="1"/>
  <c r="AX58" i="1"/>
  <c r="AX57" i="1"/>
  <c r="AX55" i="1"/>
  <c r="AX51" i="1"/>
  <c r="AX47" i="1"/>
  <c r="AX43" i="1"/>
  <c r="AX54" i="1"/>
  <c r="AX41" i="1"/>
  <c r="AX37" i="1"/>
  <c r="AX72" i="1"/>
  <c r="AX64" i="1"/>
  <c r="AX40" i="1"/>
  <c r="AX36" i="1"/>
  <c r="AX32" i="1"/>
  <c r="AX28" i="1"/>
  <c r="AX42" i="1"/>
  <c r="AX38" i="1"/>
  <c r="AX26" i="1"/>
  <c r="AX22" i="1"/>
  <c r="AX18" i="1"/>
  <c r="AX14" i="1"/>
  <c r="AX34" i="1"/>
  <c r="AX33" i="1"/>
  <c r="AX49" i="1"/>
  <c r="AX45" i="1"/>
  <c r="AX39" i="1"/>
  <c r="AX25" i="1"/>
  <c r="AX21" i="1"/>
  <c r="AX17" i="1"/>
  <c r="AX13" i="1"/>
  <c r="AY12" i="1"/>
  <c r="AX35" i="1"/>
  <c r="AX31" i="1"/>
  <c r="AX30" i="1"/>
  <c r="AX29" i="1"/>
  <c r="AX53" i="1"/>
  <c r="AX48" i="1"/>
  <c r="AX50" i="1"/>
  <c r="AX27" i="1"/>
  <c r="AX23" i="1"/>
  <c r="AX19" i="1"/>
  <c r="AX15" i="1"/>
  <c r="AX52" i="1"/>
  <c r="AX44" i="1"/>
  <c r="AX46" i="1"/>
  <c r="AX24" i="1"/>
  <c r="AX16" i="1"/>
  <c r="AX20" i="1"/>
  <c r="AY79" i="1" l="1"/>
  <c r="AY78" i="1"/>
  <c r="AY77" i="1"/>
  <c r="AY76" i="1"/>
  <c r="AY73" i="1"/>
  <c r="AY72" i="1"/>
  <c r="AY74" i="1"/>
  <c r="AY68" i="1"/>
  <c r="AY71" i="1"/>
  <c r="AY65" i="1"/>
  <c r="AY61" i="1"/>
  <c r="AY75" i="1"/>
  <c r="AY64" i="1"/>
  <c r="AY67" i="1"/>
  <c r="AY66" i="1"/>
  <c r="AY59" i="1"/>
  <c r="AY69" i="1"/>
  <c r="AY62" i="1"/>
  <c r="AY58" i="1"/>
  <c r="AY57" i="1"/>
  <c r="AY55" i="1"/>
  <c r="AY63" i="1"/>
  <c r="AY60" i="1"/>
  <c r="AY54" i="1"/>
  <c r="AY50" i="1"/>
  <c r="AY46" i="1"/>
  <c r="AY40" i="1"/>
  <c r="AY36" i="1"/>
  <c r="AY52" i="1"/>
  <c r="AY49" i="1"/>
  <c r="AY48" i="1"/>
  <c r="AY45" i="1"/>
  <c r="AY44" i="1"/>
  <c r="AY39" i="1"/>
  <c r="AY35" i="1"/>
  <c r="AY31" i="1"/>
  <c r="AY25" i="1"/>
  <c r="AY21" i="1"/>
  <c r="AY17" i="1"/>
  <c r="AY13" i="1"/>
  <c r="AZ12" i="1"/>
  <c r="AY53" i="1"/>
  <c r="AY56" i="1"/>
  <c r="AY51" i="1"/>
  <c r="AY47" i="1"/>
  <c r="AY43" i="1"/>
  <c r="AY34" i="1"/>
  <c r="AY33" i="1"/>
  <c r="AY30" i="1"/>
  <c r="AY29" i="1"/>
  <c r="AY24" i="1"/>
  <c r="AY20" i="1"/>
  <c r="AY16" i="1"/>
  <c r="AY70" i="1"/>
  <c r="AY32" i="1"/>
  <c r="AY27" i="1"/>
  <c r="AY26" i="1"/>
  <c r="AY41" i="1"/>
  <c r="AY38" i="1"/>
  <c r="AY28" i="1"/>
  <c r="AY42" i="1"/>
  <c r="AY37" i="1"/>
  <c r="AY23" i="1"/>
  <c r="AY18" i="1"/>
  <c r="AY14" i="1"/>
  <c r="AY15" i="1"/>
  <c r="AY19" i="1"/>
  <c r="AY22" i="1"/>
  <c r="AZ79" i="1" l="1"/>
  <c r="AZ78" i="1"/>
  <c r="AZ77" i="1"/>
  <c r="AZ72" i="1"/>
  <c r="AZ71" i="1"/>
  <c r="AZ70" i="1"/>
  <c r="AZ76" i="1"/>
  <c r="AZ75" i="1"/>
  <c r="AZ73" i="1"/>
  <c r="AZ64" i="1"/>
  <c r="AZ74" i="1"/>
  <c r="AZ69" i="1"/>
  <c r="AZ67" i="1"/>
  <c r="AZ63" i="1"/>
  <c r="AZ58" i="1"/>
  <c r="AZ66" i="1"/>
  <c r="AZ61" i="1"/>
  <c r="AZ60" i="1"/>
  <c r="AZ59" i="1"/>
  <c r="AZ54" i="1"/>
  <c r="AZ53" i="1"/>
  <c r="AZ49" i="1"/>
  <c r="AZ45" i="1"/>
  <c r="AZ68" i="1"/>
  <c r="AZ65" i="1"/>
  <c r="AZ62" i="1"/>
  <c r="AZ52" i="1"/>
  <c r="AZ48" i="1"/>
  <c r="AZ44" i="1"/>
  <c r="AZ39" i="1"/>
  <c r="AZ56" i="1"/>
  <c r="AZ55" i="1"/>
  <c r="AZ51" i="1"/>
  <c r="AZ50" i="1"/>
  <c r="AZ47" i="1"/>
  <c r="AZ46" i="1"/>
  <c r="AZ43" i="1"/>
  <c r="AZ42" i="1"/>
  <c r="AZ38" i="1"/>
  <c r="AZ34" i="1"/>
  <c r="AZ30" i="1"/>
  <c r="AZ33" i="1"/>
  <c r="AZ29" i="1"/>
  <c r="AZ24" i="1"/>
  <c r="AZ20" i="1"/>
  <c r="AZ16" i="1"/>
  <c r="AZ57" i="1"/>
  <c r="AZ41" i="1"/>
  <c r="AZ37" i="1"/>
  <c r="AZ36" i="1"/>
  <c r="AZ35" i="1"/>
  <c r="AZ32" i="1"/>
  <c r="AZ31" i="1"/>
  <c r="AZ28" i="1"/>
  <c r="AZ27" i="1"/>
  <c r="AZ23" i="1"/>
  <c r="AZ19" i="1"/>
  <c r="AZ15" i="1"/>
  <c r="AZ40" i="1"/>
  <c r="AZ18" i="1"/>
  <c r="AZ17" i="1"/>
  <c r="AZ25" i="1"/>
  <c r="AZ26" i="1"/>
  <c r="AZ22" i="1"/>
  <c r="AZ21" i="1"/>
  <c r="AZ14" i="1"/>
  <c r="AZ13" i="1"/>
  <c r="BA18" i="1" l="1"/>
  <c r="CP18" i="1"/>
  <c r="BB18" i="1"/>
  <c r="CL18" i="1"/>
  <c r="CN18" i="1"/>
  <c r="CM18" i="1"/>
  <c r="CO18" i="1"/>
  <c r="CQ18" i="1"/>
  <c r="CR18" i="1"/>
  <c r="CK18" i="1"/>
  <c r="CS18" i="1"/>
  <c r="DR18" i="1" s="1"/>
  <c r="CP23" i="1"/>
  <c r="DI23" i="1" s="1"/>
  <c r="CR23" i="1"/>
  <c r="CS23" i="1"/>
  <c r="DR23" i="1" s="1"/>
  <c r="BA23" i="1"/>
  <c r="CM23" i="1"/>
  <c r="CO23" i="1"/>
  <c r="CQ23" i="1"/>
  <c r="DL23" i="1" s="1"/>
  <c r="CL23" i="1"/>
  <c r="CW23" i="1" s="1"/>
  <c r="CN23" i="1"/>
  <c r="DC23" i="1" s="1"/>
  <c r="CK23" i="1"/>
  <c r="BB23" i="1"/>
  <c r="BB32" i="1"/>
  <c r="CO32" i="1"/>
  <c r="CS32" i="1"/>
  <c r="DR32" i="1" s="1"/>
  <c r="CP32" i="1"/>
  <c r="CM32" i="1"/>
  <c r="CQ32" i="1"/>
  <c r="CN32" i="1"/>
  <c r="BA32" i="1"/>
  <c r="CR32" i="1"/>
  <c r="DO32" i="1" s="1"/>
  <c r="CK32" i="1"/>
  <c r="CL32" i="1"/>
  <c r="BB41" i="1"/>
  <c r="CP41" i="1"/>
  <c r="CK41" i="1"/>
  <c r="BA41" i="1"/>
  <c r="CN41" i="1"/>
  <c r="CQ41" i="1"/>
  <c r="DL41" i="1" s="1"/>
  <c r="CO41" i="1"/>
  <c r="CL41" i="1"/>
  <c r="CR41" i="1"/>
  <c r="CM41" i="1"/>
  <c r="CZ41" i="1" s="1"/>
  <c r="CS41" i="1"/>
  <c r="DR41" i="1" s="1"/>
  <c r="CK24" i="1"/>
  <c r="CL24" i="1"/>
  <c r="BA24" i="1"/>
  <c r="CR24" i="1"/>
  <c r="CP24" i="1"/>
  <c r="CO24" i="1"/>
  <c r="CS24" i="1"/>
  <c r="DR24" i="1" s="1"/>
  <c r="CN24" i="1"/>
  <c r="CQ24" i="1"/>
  <c r="BB24" i="1"/>
  <c r="CM24" i="1"/>
  <c r="CZ24" i="1" s="1"/>
  <c r="BB34" i="1"/>
  <c r="CO34" i="1"/>
  <c r="BA34" i="1"/>
  <c r="CQ34" i="1"/>
  <c r="DL34" i="1" s="1"/>
  <c r="CS34" i="1"/>
  <c r="DR34" i="1" s="1"/>
  <c r="CN34" i="1"/>
  <c r="CM34" i="1"/>
  <c r="CL34" i="1"/>
  <c r="CW34" i="1" s="1"/>
  <c r="CR34" i="1"/>
  <c r="DO34" i="1" s="1"/>
  <c r="CP34" i="1"/>
  <c r="CK34" i="1"/>
  <c r="CS46" i="1"/>
  <c r="DR46" i="1" s="1"/>
  <c r="CM46" i="1"/>
  <c r="BB46" i="1"/>
  <c r="CN46" i="1"/>
  <c r="CP46" i="1"/>
  <c r="DI46" i="1" s="1"/>
  <c r="CK46" i="1"/>
  <c r="CO46" i="1"/>
  <c r="CQ46" i="1"/>
  <c r="CL46" i="1"/>
  <c r="CW46" i="1" s="1"/>
  <c r="CR46" i="1"/>
  <c r="BA46" i="1"/>
  <c r="BB55" i="1"/>
  <c r="CO55" i="1"/>
  <c r="CK55" i="1"/>
  <c r="CL55" i="1"/>
  <c r="CQ55" i="1"/>
  <c r="CM55" i="1"/>
  <c r="CP55" i="1"/>
  <c r="BA55" i="1"/>
  <c r="CS55" i="1"/>
  <c r="DR55" i="1" s="1"/>
  <c r="CR55" i="1"/>
  <c r="DO55" i="1" s="1"/>
  <c r="CN55" i="1"/>
  <c r="CP48" i="1"/>
  <c r="CL48" i="1"/>
  <c r="BA48" i="1"/>
  <c r="BB48" i="1"/>
  <c r="CO48" i="1"/>
  <c r="CR48" i="1"/>
  <c r="DO48" i="1" s="1"/>
  <c r="CQ48" i="1"/>
  <c r="DL48" i="1" s="1"/>
  <c r="CN48" i="1"/>
  <c r="CS48" i="1"/>
  <c r="DR48" i="1" s="1"/>
  <c r="CK48" i="1"/>
  <c r="CM48" i="1"/>
  <c r="CZ48" i="1" s="1"/>
  <c r="BA68" i="1"/>
  <c r="CQ68" i="1"/>
  <c r="CS68" i="1"/>
  <c r="DR68" i="1" s="1"/>
  <c r="CL68" i="1"/>
  <c r="CW68" i="1" s="1"/>
  <c r="CO68" i="1"/>
  <c r="DF68" i="1" s="1"/>
  <c r="CP68" i="1"/>
  <c r="CM68" i="1"/>
  <c r="BB68" i="1"/>
  <c r="CK68" i="1"/>
  <c r="CR68" i="1"/>
  <c r="CN68" i="1"/>
  <c r="CS54" i="1"/>
  <c r="DR54" i="1" s="1"/>
  <c r="CN54" i="1"/>
  <c r="CP54" i="1"/>
  <c r="CK54" i="1"/>
  <c r="CM54" i="1"/>
  <c r="CZ54" i="1" s="1"/>
  <c r="BA54" i="1"/>
  <c r="CR54" i="1"/>
  <c r="CO54" i="1"/>
  <c r="CL54" i="1"/>
  <c r="CW54" i="1" s="1"/>
  <c r="CQ54" i="1"/>
  <c r="BB54" i="1"/>
  <c r="CS66" i="1"/>
  <c r="DR66" i="1" s="1"/>
  <c r="CQ66" i="1"/>
  <c r="DL66" i="1" s="1"/>
  <c r="BA66" i="1"/>
  <c r="CL66" i="1"/>
  <c r="CR66" i="1"/>
  <c r="DO66" i="1" s="1"/>
  <c r="CK66" i="1"/>
  <c r="BB66" i="1"/>
  <c r="CM66" i="1"/>
  <c r="CN66" i="1"/>
  <c r="CP66" i="1"/>
  <c r="DI66" i="1" s="1"/>
  <c r="CO66" i="1"/>
  <c r="BA69" i="1"/>
  <c r="CM69" i="1"/>
  <c r="CP69" i="1"/>
  <c r="DI69" i="1" s="1"/>
  <c r="CK69" i="1"/>
  <c r="CQ69" i="1"/>
  <c r="CS69" i="1"/>
  <c r="DR69" i="1" s="1"/>
  <c r="CL69" i="1"/>
  <c r="CN69" i="1"/>
  <c r="BB69" i="1"/>
  <c r="CR69" i="1"/>
  <c r="DO69" i="1" s="1"/>
  <c r="CO69" i="1"/>
  <c r="DF69" i="1" s="1"/>
  <c r="CS75" i="1"/>
  <c r="DR75" i="1" s="1"/>
  <c r="CP75" i="1"/>
  <c r="CN75" i="1"/>
  <c r="CR75" i="1"/>
  <c r="DO75" i="1" s="1"/>
  <c r="CK75" i="1"/>
  <c r="CL75" i="1"/>
  <c r="BB75" i="1"/>
  <c r="BA75" i="1"/>
  <c r="CM75" i="1"/>
  <c r="CO75" i="1"/>
  <c r="CQ75" i="1"/>
  <c r="CM72" i="1"/>
  <c r="CN72" i="1"/>
  <c r="CL72" i="1"/>
  <c r="CR72" i="1"/>
  <c r="CS72" i="1"/>
  <c r="DR72" i="1" s="1"/>
  <c r="CO72" i="1"/>
  <c r="CK72" i="1"/>
  <c r="CQ72" i="1"/>
  <c r="CP72" i="1"/>
  <c r="DI72" i="1" s="1"/>
  <c r="BA72" i="1"/>
  <c r="BB72" i="1"/>
  <c r="CP22" i="1"/>
  <c r="CK22" i="1"/>
  <c r="CQ22" i="1"/>
  <c r="CL22" i="1"/>
  <c r="CO22" i="1"/>
  <c r="CR22" i="1"/>
  <c r="DO22" i="1" s="1"/>
  <c r="CN22" i="1"/>
  <c r="CM22" i="1"/>
  <c r="CS22" i="1"/>
  <c r="DR22" i="1" s="1"/>
  <c r="BA22" i="1"/>
  <c r="BB22" i="1"/>
  <c r="CM26" i="1"/>
  <c r="CP26" i="1"/>
  <c r="CR26" i="1"/>
  <c r="DO26" i="1" s="1"/>
  <c r="CS26" i="1"/>
  <c r="DR26" i="1" s="1"/>
  <c r="CL26" i="1"/>
  <c r="CN26" i="1"/>
  <c r="CQ26" i="1"/>
  <c r="DL26" i="1" s="1"/>
  <c r="CK26" i="1"/>
  <c r="CO26" i="1"/>
  <c r="BA26" i="1"/>
  <c r="BB26" i="1"/>
  <c r="CN40" i="1"/>
  <c r="CO40" i="1"/>
  <c r="CM40" i="1"/>
  <c r="BA40" i="1"/>
  <c r="CL40" i="1"/>
  <c r="CR40" i="1"/>
  <c r="CS40" i="1"/>
  <c r="DR40" i="1" s="1"/>
  <c r="CK40" i="1"/>
  <c r="CT40" i="1" s="1"/>
  <c r="CP40" i="1"/>
  <c r="DI40" i="1" s="1"/>
  <c r="BB40" i="1"/>
  <c r="CQ40" i="1"/>
  <c r="DL40" i="1" s="1"/>
  <c r="BA27" i="1"/>
  <c r="CL27" i="1"/>
  <c r="CP27" i="1"/>
  <c r="CM27" i="1"/>
  <c r="BB27" i="1"/>
  <c r="CN27" i="1"/>
  <c r="CO27" i="1"/>
  <c r="CR27" i="1"/>
  <c r="CQ27" i="1"/>
  <c r="DL27" i="1" s="1"/>
  <c r="CS27" i="1"/>
  <c r="DR27" i="1" s="1"/>
  <c r="CK27" i="1"/>
  <c r="CQ35" i="1"/>
  <c r="CS35" i="1"/>
  <c r="DR35" i="1" s="1"/>
  <c r="CR35" i="1"/>
  <c r="BA35" i="1"/>
  <c r="CP35" i="1"/>
  <c r="CK35" i="1"/>
  <c r="CL35" i="1"/>
  <c r="CO35" i="1"/>
  <c r="CM35" i="1"/>
  <c r="CN35" i="1"/>
  <c r="DC35" i="1" s="1"/>
  <c r="BB35" i="1"/>
  <c r="CO57" i="1"/>
  <c r="CP57" i="1"/>
  <c r="BA57" i="1"/>
  <c r="CL57" i="1"/>
  <c r="CQ57" i="1"/>
  <c r="CN57" i="1"/>
  <c r="BB57" i="1"/>
  <c r="CR57" i="1"/>
  <c r="DO57" i="1" s="1"/>
  <c r="CS57" i="1"/>
  <c r="DR57" i="1" s="1"/>
  <c r="CM57" i="1"/>
  <c r="CK57" i="1"/>
  <c r="CT57" i="1" s="1"/>
  <c r="CL29" i="1"/>
  <c r="CK29" i="1"/>
  <c r="CR29" i="1"/>
  <c r="DO29" i="1" s="1"/>
  <c r="CN29" i="1"/>
  <c r="CO29" i="1"/>
  <c r="CP29" i="1"/>
  <c r="BA29" i="1"/>
  <c r="CQ29" i="1"/>
  <c r="DL29" i="1" s="1"/>
  <c r="CM29" i="1"/>
  <c r="CS29" i="1"/>
  <c r="DR29" i="1" s="1"/>
  <c r="BB29" i="1"/>
  <c r="CL38" i="1"/>
  <c r="BA38" i="1"/>
  <c r="CP38" i="1"/>
  <c r="CS38" i="1"/>
  <c r="DR38" i="1" s="1"/>
  <c r="CK38" i="1"/>
  <c r="CO38" i="1"/>
  <c r="DF38" i="1" s="1"/>
  <c r="CQ38" i="1"/>
  <c r="CR38" i="1"/>
  <c r="DO38" i="1" s="1"/>
  <c r="CM38" i="1"/>
  <c r="CZ38" i="1" s="1"/>
  <c r="CN38" i="1"/>
  <c r="DC38" i="1" s="1"/>
  <c r="BB38" i="1"/>
  <c r="BB47" i="1"/>
  <c r="CS47" i="1"/>
  <c r="DR47" i="1" s="1"/>
  <c r="CL47" i="1"/>
  <c r="CK47" i="1"/>
  <c r="CM47" i="1"/>
  <c r="CO47" i="1"/>
  <c r="CN47" i="1"/>
  <c r="BA47" i="1"/>
  <c r="CP47" i="1"/>
  <c r="CQ47" i="1"/>
  <c r="DL47" i="1" s="1"/>
  <c r="CR47" i="1"/>
  <c r="BB56" i="1"/>
  <c r="CL56" i="1"/>
  <c r="CK56" i="1"/>
  <c r="BA56" i="1"/>
  <c r="CP56" i="1"/>
  <c r="CQ56" i="1"/>
  <c r="CM56" i="1"/>
  <c r="CO56" i="1"/>
  <c r="CN56" i="1"/>
  <c r="CR56" i="1"/>
  <c r="CS56" i="1"/>
  <c r="DR56" i="1" s="1"/>
  <c r="CP52" i="1"/>
  <c r="BA52" i="1"/>
  <c r="CR52" i="1"/>
  <c r="CQ52" i="1"/>
  <c r="CN52" i="1"/>
  <c r="CK52" i="1"/>
  <c r="CO52" i="1"/>
  <c r="CS52" i="1"/>
  <c r="DR52" i="1" s="1"/>
  <c r="BB52" i="1"/>
  <c r="CM52" i="1"/>
  <c r="CL52" i="1"/>
  <c r="CR45" i="1"/>
  <c r="DO45" i="1" s="1"/>
  <c r="CM45" i="1"/>
  <c r="CO45" i="1"/>
  <c r="BB45" i="1"/>
  <c r="CK45" i="1"/>
  <c r="CQ45" i="1"/>
  <c r="CS45" i="1"/>
  <c r="DR45" i="1" s="1"/>
  <c r="CP45" i="1"/>
  <c r="CN45" i="1"/>
  <c r="DC45" i="1" s="1"/>
  <c r="BA45" i="1"/>
  <c r="CL45" i="1"/>
  <c r="CK59" i="1"/>
  <c r="CL59" i="1"/>
  <c r="CO59" i="1"/>
  <c r="BA59" i="1"/>
  <c r="CP59" i="1"/>
  <c r="CR59" i="1"/>
  <c r="DO59" i="1" s="1"/>
  <c r="BB59" i="1"/>
  <c r="CQ59" i="1"/>
  <c r="CM59" i="1"/>
  <c r="CN59" i="1"/>
  <c r="DC59" i="1" s="1"/>
  <c r="CS59" i="1"/>
  <c r="DR59" i="1" s="1"/>
  <c r="BA58" i="1"/>
  <c r="BB58" i="1"/>
  <c r="CS58" i="1"/>
  <c r="DR58" i="1" s="1"/>
  <c r="CR58" i="1"/>
  <c r="CN58" i="1"/>
  <c r="CP58" i="1"/>
  <c r="CQ58" i="1"/>
  <c r="DL58" i="1" s="1"/>
  <c r="CK58" i="1"/>
  <c r="CL58" i="1"/>
  <c r="CO58" i="1"/>
  <c r="CM58" i="1"/>
  <c r="CZ58" i="1" s="1"/>
  <c r="CR74" i="1"/>
  <c r="DO74" i="1" s="1"/>
  <c r="CQ74" i="1"/>
  <c r="CS74" i="1"/>
  <c r="DR74" i="1" s="1"/>
  <c r="CK74" i="1"/>
  <c r="CT74" i="1" s="1"/>
  <c r="CL74" i="1"/>
  <c r="BA74" i="1"/>
  <c r="CO74" i="1"/>
  <c r="BB74" i="1"/>
  <c r="CP74" i="1"/>
  <c r="DI74" i="1" s="1"/>
  <c r="CM74" i="1"/>
  <c r="CN74" i="1"/>
  <c r="CM76" i="1"/>
  <c r="CP76" i="1"/>
  <c r="BB76" i="1"/>
  <c r="CS76" i="1"/>
  <c r="DR76" i="1" s="1"/>
  <c r="CN76" i="1"/>
  <c r="CL76" i="1"/>
  <c r="CK76" i="1"/>
  <c r="CR76" i="1"/>
  <c r="DO76" i="1" s="1"/>
  <c r="CO76" i="1"/>
  <c r="DF76" i="1" s="1"/>
  <c r="CQ76" i="1"/>
  <c r="DL76" i="1" s="1"/>
  <c r="BA76" i="1"/>
  <c r="CP77" i="1"/>
  <c r="CK77" i="1"/>
  <c r="CT77" i="1" s="1"/>
  <c r="CL77" i="1"/>
  <c r="CN77" i="1"/>
  <c r="CM77" i="1"/>
  <c r="BB77" i="1"/>
  <c r="CS77" i="1"/>
  <c r="DR77" i="1" s="1"/>
  <c r="CQ77" i="1"/>
  <c r="CO77" i="1"/>
  <c r="BA77" i="1"/>
  <c r="CR77" i="1"/>
  <c r="DO77" i="1" s="1"/>
  <c r="CM13" i="1"/>
  <c r="CL13" i="1"/>
  <c r="CN13" i="1"/>
  <c r="CK13" i="1"/>
  <c r="CS13" i="1"/>
  <c r="DR13" i="1" s="1"/>
  <c r="CP13" i="1"/>
  <c r="CR13" i="1"/>
  <c r="DO13" i="1" s="1"/>
  <c r="BA13" i="1"/>
  <c r="CQ13" i="1"/>
  <c r="BB13" i="1"/>
  <c r="CO13" i="1"/>
  <c r="DF13" i="1" s="1"/>
  <c r="CP14" i="1"/>
  <c r="CM14" i="1"/>
  <c r="CN14" i="1"/>
  <c r="BB14" i="1"/>
  <c r="CS14" i="1"/>
  <c r="DR14" i="1" s="1"/>
  <c r="CL14" i="1"/>
  <c r="CK14" i="1"/>
  <c r="CR14" i="1"/>
  <c r="DO14" i="1" s="1"/>
  <c r="BA14" i="1"/>
  <c r="CQ14" i="1"/>
  <c r="CO14" i="1"/>
  <c r="BB25" i="1"/>
  <c r="CQ25" i="1"/>
  <c r="CL25" i="1"/>
  <c r="CM25" i="1"/>
  <c r="CO25" i="1"/>
  <c r="CN25" i="1"/>
  <c r="CS25" i="1"/>
  <c r="DR25" i="1" s="1"/>
  <c r="BA25" i="1"/>
  <c r="CR25" i="1"/>
  <c r="DO25" i="1" s="1"/>
  <c r="CK25" i="1"/>
  <c r="CP25" i="1"/>
  <c r="CO15" i="1"/>
  <c r="CP15" i="1"/>
  <c r="CL15" i="1"/>
  <c r="CM15" i="1"/>
  <c r="CQ15" i="1"/>
  <c r="CK15" i="1"/>
  <c r="CS15" i="1"/>
  <c r="DR15" i="1" s="1"/>
  <c r="BA15" i="1"/>
  <c r="CN15" i="1"/>
  <c r="CR15" i="1"/>
  <c r="DO15" i="1" s="1"/>
  <c r="BB15" i="1"/>
  <c r="CP28" i="1"/>
  <c r="BA28" i="1"/>
  <c r="BB28" i="1"/>
  <c r="CS28" i="1"/>
  <c r="DR28" i="1" s="1"/>
  <c r="CK28" i="1"/>
  <c r="CN28" i="1"/>
  <c r="CR28" i="1"/>
  <c r="DO28" i="1" s="1"/>
  <c r="CQ28" i="1"/>
  <c r="CO28" i="1"/>
  <c r="CM28" i="1"/>
  <c r="CL28" i="1"/>
  <c r="CW28" i="1" s="1"/>
  <c r="BB36" i="1"/>
  <c r="CN36" i="1"/>
  <c r="CL36" i="1"/>
  <c r="CQ36" i="1"/>
  <c r="DL36" i="1" s="1"/>
  <c r="BA36" i="1"/>
  <c r="CS36" i="1"/>
  <c r="DR36" i="1" s="1"/>
  <c r="CK36" i="1"/>
  <c r="CP36" i="1"/>
  <c r="DI36" i="1" s="1"/>
  <c r="CM36" i="1"/>
  <c r="CR36" i="1"/>
  <c r="DO36" i="1" s="1"/>
  <c r="CO36" i="1"/>
  <c r="CO16" i="1"/>
  <c r="CR16" i="1"/>
  <c r="BA16" i="1"/>
  <c r="BB16" i="1"/>
  <c r="CP16" i="1"/>
  <c r="CK16" i="1"/>
  <c r="CN16" i="1"/>
  <c r="CL16" i="1"/>
  <c r="CS16" i="1"/>
  <c r="DR16" i="1" s="1"/>
  <c r="CQ16" i="1"/>
  <c r="CM16" i="1"/>
  <c r="CP33" i="1"/>
  <c r="CK33" i="1"/>
  <c r="CL33" i="1"/>
  <c r="BA33" i="1"/>
  <c r="CO33" i="1"/>
  <c r="CM33" i="1"/>
  <c r="CQ33" i="1"/>
  <c r="CS33" i="1"/>
  <c r="DR33" i="1" s="1"/>
  <c r="CN33" i="1"/>
  <c r="CR33" i="1"/>
  <c r="DO33" i="1" s="1"/>
  <c r="BB33" i="1"/>
  <c r="CP42" i="1"/>
  <c r="CM42" i="1"/>
  <c r="CR42" i="1"/>
  <c r="DO42" i="1" s="1"/>
  <c r="CN42" i="1"/>
  <c r="BA42" i="1"/>
  <c r="CQ42" i="1"/>
  <c r="CL42" i="1"/>
  <c r="CW42" i="1" s="1"/>
  <c r="CK42" i="1"/>
  <c r="CS42" i="1"/>
  <c r="DR42" i="1" s="1"/>
  <c r="CO42" i="1"/>
  <c r="BB42" i="1"/>
  <c r="BA50" i="1"/>
  <c r="CS50" i="1"/>
  <c r="DR50" i="1" s="1"/>
  <c r="BB50" i="1"/>
  <c r="CL50" i="1"/>
  <c r="CP50" i="1"/>
  <c r="CM50" i="1"/>
  <c r="CK50" i="1"/>
  <c r="CQ50" i="1"/>
  <c r="DL50" i="1" s="1"/>
  <c r="CN50" i="1"/>
  <c r="CO50" i="1"/>
  <c r="CR50" i="1"/>
  <c r="DO50" i="1" s="1"/>
  <c r="CK39" i="1"/>
  <c r="CM39" i="1"/>
  <c r="CO39" i="1"/>
  <c r="CR39" i="1"/>
  <c r="CQ39" i="1"/>
  <c r="DL39" i="1" s="1"/>
  <c r="CL39" i="1"/>
  <c r="BA39" i="1"/>
  <c r="CN39" i="1"/>
  <c r="CP39" i="1"/>
  <c r="DI39" i="1" s="1"/>
  <c r="CS39" i="1"/>
  <c r="DR39" i="1" s="1"/>
  <c r="BB39" i="1"/>
  <c r="BB62" i="1"/>
  <c r="CR62" i="1"/>
  <c r="DO62" i="1" s="1"/>
  <c r="CQ62" i="1"/>
  <c r="CK62" i="1"/>
  <c r="CO62" i="1"/>
  <c r="CL62" i="1"/>
  <c r="BA62" i="1"/>
  <c r="CP62" i="1"/>
  <c r="CS62" i="1"/>
  <c r="DR62" i="1" s="1"/>
  <c r="CN62" i="1"/>
  <c r="DC62" i="1" s="1"/>
  <c r="CM62" i="1"/>
  <c r="CR49" i="1"/>
  <c r="CK49" i="1"/>
  <c r="CM49" i="1"/>
  <c r="CP49" i="1"/>
  <c r="CO49" i="1"/>
  <c r="CN49" i="1"/>
  <c r="CQ49" i="1"/>
  <c r="DL49" i="1" s="1"/>
  <c r="CS49" i="1"/>
  <c r="DR49" i="1" s="1"/>
  <c r="BA49" i="1"/>
  <c r="BB49" i="1"/>
  <c r="CL49" i="1"/>
  <c r="CW49" i="1" s="1"/>
  <c r="BB60" i="1"/>
  <c r="CP60" i="1"/>
  <c r="CR60" i="1"/>
  <c r="CL60" i="1"/>
  <c r="CQ60" i="1"/>
  <c r="BA60" i="1"/>
  <c r="CO60" i="1"/>
  <c r="CM60" i="1"/>
  <c r="CZ60" i="1" s="1"/>
  <c r="CS60" i="1"/>
  <c r="DR60" i="1" s="1"/>
  <c r="CN60" i="1"/>
  <c r="CK60" i="1"/>
  <c r="CP63" i="1"/>
  <c r="DI63" i="1" s="1"/>
  <c r="CL63" i="1"/>
  <c r="BA63" i="1"/>
  <c r="BB63" i="1"/>
  <c r="CN63" i="1"/>
  <c r="DC63" i="1" s="1"/>
  <c r="CS63" i="1"/>
  <c r="DR63" i="1" s="1"/>
  <c r="CO63" i="1"/>
  <c r="CQ63" i="1"/>
  <c r="CM63" i="1"/>
  <c r="CZ63" i="1" s="1"/>
  <c r="CK63" i="1"/>
  <c r="CR63" i="1"/>
  <c r="CL64" i="1"/>
  <c r="CK64" i="1"/>
  <c r="CN64" i="1"/>
  <c r="CS64" i="1"/>
  <c r="DR64" i="1" s="1"/>
  <c r="CO64" i="1"/>
  <c r="CM64" i="1"/>
  <c r="CZ64" i="1" s="1"/>
  <c r="CQ64" i="1"/>
  <c r="BA64" i="1"/>
  <c r="CP64" i="1"/>
  <c r="BB64" i="1"/>
  <c r="CR64" i="1"/>
  <c r="DO64" i="1" s="1"/>
  <c r="BA70" i="1"/>
  <c r="CK70" i="1"/>
  <c r="CP70" i="1"/>
  <c r="CN70" i="1"/>
  <c r="CL70" i="1"/>
  <c r="CO70" i="1"/>
  <c r="CR70" i="1"/>
  <c r="DO70" i="1" s="1"/>
  <c r="CS70" i="1"/>
  <c r="DR70" i="1" s="1"/>
  <c r="CM70" i="1"/>
  <c r="CQ70" i="1"/>
  <c r="BB70" i="1"/>
  <c r="CP78" i="1"/>
  <c r="DI78" i="1" s="1"/>
  <c r="CS78" i="1"/>
  <c r="DR78" i="1" s="1"/>
  <c r="CL78" i="1"/>
  <c r="CN78" i="1"/>
  <c r="DC78" i="1" s="1"/>
  <c r="CK78" i="1"/>
  <c r="CO78" i="1"/>
  <c r="CR78" i="1"/>
  <c r="DO78" i="1" s="1"/>
  <c r="BB78" i="1"/>
  <c r="CM78" i="1"/>
  <c r="BA78" i="1"/>
  <c r="CQ78" i="1"/>
  <c r="DL78" i="1" s="1"/>
  <c r="CO21" i="1"/>
  <c r="BB21" i="1"/>
  <c r="CK21" i="1"/>
  <c r="CN21" i="1"/>
  <c r="CQ21" i="1"/>
  <c r="DL21" i="1" s="1"/>
  <c r="BA21" i="1"/>
  <c r="CS21" i="1"/>
  <c r="DR21" i="1" s="1"/>
  <c r="CR21" i="1"/>
  <c r="DO21" i="1" s="1"/>
  <c r="CM21" i="1"/>
  <c r="CZ21" i="1" s="1"/>
  <c r="CP21" i="1"/>
  <c r="CL21" i="1"/>
  <c r="CR17" i="1"/>
  <c r="CL17" i="1"/>
  <c r="BA17" i="1"/>
  <c r="CM17" i="1"/>
  <c r="CS17" i="1"/>
  <c r="DR17" i="1" s="1"/>
  <c r="CN17" i="1"/>
  <c r="CQ17" i="1"/>
  <c r="DL17" i="1" s="1"/>
  <c r="CK17" i="1"/>
  <c r="CO17" i="1"/>
  <c r="CP17" i="1"/>
  <c r="DI17" i="1" s="1"/>
  <c r="BB17" i="1"/>
  <c r="CR19" i="1"/>
  <c r="BA19" i="1"/>
  <c r="CP19" i="1"/>
  <c r="DI19" i="1" s="1"/>
  <c r="CK19" i="1"/>
  <c r="CQ19" i="1"/>
  <c r="CM19" i="1"/>
  <c r="CL19" i="1"/>
  <c r="CW19" i="1" s="1"/>
  <c r="CN19" i="1"/>
  <c r="CS19" i="1"/>
  <c r="DR19" i="1" s="1"/>
  <c r="CO19" i="1"/>
  <c r="BB19" i="1"/>
  <c r="CQ31" i="1"/>
  <c r="CP31" i="1"/>
  <c r="CM31" i="1"/>
  <c r="CR31" i="1"/>
  <c r="DO31" i="1" s="1"/>
  <c r="BA31" i="1"/>
  <c r="CO31" i="1"/>
  <c r="CS31" i="1"/>
  <c r="DR31" i="1" s="1"/>
  <c r="CN31" i="1"/>
  <c r="DC31" i="1" s="1"/>
  <c r="CK31" i="1"/>
  <c r="CL31" i="1"/>
  <c r="BB31" i="1"/>
  <c r="CP37" i="1"/>
  <c r="CK37" i="1"/>
  <c r="CS37" i="1"/>
  <c r="DR37" i="1" s="1"/>
  <c r="CO37" i="1"/>
  <c r="CR37" i="1"/>
  <c r="DO37" i="1" s="1"/>
  <c r="CM37" i="1"/>
  <c r="CQ37" i="1"/>
  <c r="BA37" i="1"/>
  <c r="CL37" i="1"/>
  <c r="CW37" i="1" s="1"/>
  <c r="CN37" i="1"/>
  <c r="BB37" i="1"/>
  <c r="CM20" i="1"/>
  <c r="CS20" i="1"/>
  <c r="DR20" i="1" s="1"/>
  <c r="BA20" i="1"/>
  <c r="CN20" i="1"/>
  <c r="CQ20" i="1"/>
  <c r="CK20" i="1"/>
  <c r="CR20" i="1"/>
  <c r="CL20" i="1"/>
  <c r="CO20" i="1"/>
  <c r="CP20" i="1"/>
  <c r="DI20" i="1" s="1"/>
  <c r="BB20" i="1"/>
  <c r="BA30" i="1"/>
  <c r="CK30" i="1"/>
  <c r="CS30" i="1"/>
  <c r="DR30" i="1" s="1"/>
  <c r="CL30" i="1"/>
  <c r="CQ30" i="1"/>
  <c r="CM30" i="1"/>
  <c r="CP30" i="1"/>
  <c r="DI30" i="1" s="1"/>
  <c r="BB30" i="1"/>
  <c r="CR30" i="1"/>
  <c r="CO30" i="1"/>
  <c r="CN30" i="1"/>
  <c r="DC30" i="1" s="1"/>
  <c r="CN43" i="1"/>
  <c r="BB43" i="1"/>
  <c r="CP43" i="1"/>
  <c r="CS43" i="1"/>
  <c r="DR43" i="1" s="1"/>
  <c r="CO43" i="1"/>
  <c r="CR43" i="1"/>
  <c r="CK43" i="1"/>
  <c r="CL43" i="1"/>
  <c r="CW43" i="1" s="1"/>
  <c r="BA43" i="1"/>
  <c r="CQ43" i="1"/>
  <c r="CM43" i="1"/>
  <c r="CS51" i="1"/>
  <c r="DR51" i="1" s="1"/>
  <c r="CM51" i="1"/>
  <c r="CN51" i="1"/>
  <c r="CP51" i="1"/>
  <c r="CL51" i="1"/>
  <c r="CW51" i="1" s="1"/>
  <c r="CK51" i="1"/>
  <c r="CO51" i="1"/>
  <c r="CR51" i="1"/>
  <c r="BB51" i="1"/>
  <c r="CQ51" i="1"/>
  <c r="BA51" i="1"/>
  <c r="CS44" i="1"/>
  <c r="DR44" i="1" s="1"/>
  <c r="CP44" i="1"/>
  <c r="DI44" i="1" s="1"/>
  <c r="BB44" i="1"/>
  <c r="CN44" i="1"/>
  <c r="CK44" i="1"/>
  <c r="CL44" i="1"/>
  <c r="BA44" i="1"/>
  <c r="CR44" i="1"/>
  <c r="CQ44" i="1"/>
  <c r="DL44" i="1" s="1"/>
  <c r="CO44" i="1"/>
  <c r="DF44" i="1" s="1"/>
  <c r="CM44" i="1"/>
  <c r="CS65" i="1"/>
  <c r="DR65" i="1" s="1"/>
  <c r="CK65" i="1"/>
  <c r="CM65" i="1"/>
  <c r="CN65" i="1"/>
  <c r="CQ65" i="1"/>
  <c r="CR65" i="1"/>
  <c r="DO65" i="1" s="1"/>
  <c r="CL65" i="1"/>
  <c r="CP65" i="1"/>
  <c r="DI65" i="1" s="1"/>
  <c r="BA65" i="1"/>
  <c r="BB65" i="1"/>
  <c r="CO65" i="1"/>
  <c r="DF65" i="1" s="1"/>
  <c r="CM53" i="1"/>
  <c r="CP53" i="1"/>
  <c r="BB53" i="1"/>
  <c r="CL53" i="1"/>
  <c r="CS53" i="1"/>
  <c r="DR53" i="1" s="1"/>
  <c r="CN53" i="1"/>
  <c r="CO53" i="1"/>
  <c r="BA53" i="1"/>
  <c r="CQ53" i="1"/>
  <c r="DL53" i="1" s="1"/>
  <c r="CK53" i="1"/>
  <c r="CR53" i="1"/>
  <c r="BB61" i="1"/>
  <c r="CO61" i="1"/>
  <c r="CS61" i="1"/>
  <c r="DR61" i="1" s="1"/>
  <c r="CM61" i="1"/>
  <c r="BA61" i="1"/>
  <c r="CP61" i="1"/>
  <c r="DI61" i="1" s="1"/>
  <c r="CR61" i="1"/>
  <c r="DO61" i="1" s="1"/>
  <c r="CN61" i="1"/>
  <c r="CQ61" i="1"/>
  <c r="DL61" i="1" s="1"/>
  <c r="CL61" i="1"/>
  <c r="CW61" i="1" s="1"/>
  <c r="CK61" i="1"/>
  <c r="CR67" i="1"/>
  <c r="CN67" i="1"/>
  <c r="CO67" i="1"/>
  <c r="DF67" i="1" s="1"/>
  <c r="BB67" i="1"/>
  <c r="CP67" i="1"/>
  <c r="BA67" i="1"/>
  <c r="CS67" i="1"/>
  <c r="DR67" i="1" s="1"/>
  <c r="CK67" i="1"/>
  <c r="CL67" i="1"/>
  <c r="CQ67" i="1"/>
  <c r="CM67" i="1"/>
  <c r="CZ67" i="1" s="1"/>
  <c r="CK73" i="1"/>
  <c r="CQ73" i="1"/>
  <c r="BB73" i="1"/>
  <c r="CR73" i="1"/>
  <c r="CM73" i="1"/>
  <c r="CL73" i="1"/>
  <c r="BA73" i="1"/>
  <c r="CS73" i="1"/>
  <c r="DR73" i="1" s="1"/>
  <c r="CN73" i="1"/>
  <c r="CP73" i="1"/>
  <c r="CO73" i="1"/>
  <c r="BA71" i="1"/>
  <c r="CK71" i="1"/>
  <c r="CP71" i="1"/>
  <c r="CO71" i="1"/>
  <c r="CL71" i="1"/>
  <c r="CW71" i="1" s="1"/>
  <c r="CN71" i="1"/>
  <c r="CM71" i="1"/>
  <c r="CS71" i="1"/>
  <c r="DR71" i="1" s="1"/>
  <c r="BB71" i="1"/>
  <c r="CR71" i="1"/>
  <c r="CQ71" i="1"/>
  <c r="BB79" i="1"/>
  <c r="CS79" i="1"/>
  <c r="DR79" i="1" s="1"/>
  <c r="CN79" i="1"/>
  <c r="CR79" i="1"/>
  <c r="CO79" i="1"/>
  <c r="CK79" i="1"/>
  <c r="CM79" i="1"/>
  <c r="BA79" i="1"/>
  <c r="CP79" i="1"/>
  <c r="CL79" i="1"/>
  <c r="CW79" i="1" s="1"/>
  <c r="CQ79" i="1"/>
  <c r="DF61" i="1" l="1"/>
  <c r="CZ53" i="1"/>
  <c r="DC65" i="1"/>
  <c r="CZ44" i="1"/>
  <c r="CH44" i="1"/>
  <c r="CD44" i="1"/>
  <c r="CJ44" i="1"/>
  <c r="CE44" i="1"/>
  <c r="CI44" i="1"/>
  <c r="CC44" i="1"/>
  <c r="CF44" i="1"/>
  <c r="CB44" i="1"/>
  <c r="CG44" i="1"/>
  <c r="DL51" i="1"/>
  <c r="CT51" i="1"/>
  <c r="CZ51" i="1"/>
  <c r="DF43" i="1"/>
  <c r="DC43" i="1"/>
  <c r="CG30" i="1"/>
  <c r="CC30" i="1"/>
  <c r="CJ30" i="1"/>
  <c r="CE30" i="1"/>
  <c r="CB30" i="1"/>
  <c r="CI30" i="1"/>
  <c r="CD30" i="1"/>
  <c r="CH30" i="1"/>
  <c r="CF30" i="1"/>
  <c r="CW30" i="1"/>
  <c r="CG20" i="1"/>
  <c r="CC20" i="1"/>
  <c r="CJ20" i="1"/>
  <c r="CF20" i="1"/>
  <c r="CB20" i="1"/>
  <c r="CH20" i="1"/>
  <c r="CI20" i="1"/>
  <c r="CE20" i="1"/>
  <c r="CD20" i="1"/>
  <c r="DO20" i="1"/>
  <c r="DC37" i="1"/>
  <c r="CZ37" i="1"/>
  <c r="CT37" i="1"/>
  <c r="CT31" i="1"/>
  <c r="DL31" i="1"/>
  <c r="DC19" i="1"/>
  <c r="CT19" i="1"/>
  <c r="CJ17" i="1"/>
  <c r="CF17" i="1"/>
  <c r="CB17" i="1"/>
  <c r="CI17" i="1"/>
  <c r="CE17" i="1"/>
  <c r="CC17" i="1"/>
  <c r="CG17" i="1"/>
  <c r="CH17" i="1"/>
  <c r="CD17" i="1"/>
  <c r="DI21" i="1"/>
  <c r="CJ21" i="1"/>
  <c r="CF21" i="1"/>
  <c r="CB21" i="1"/>
  <c r="CI21" i="1"/>
  <c r="CE21" i="1"/>
  <c r="CC21" i="1"/>
  <c r="CG21" i="1"/>
  <c r="CH21" i="1"/>
  <c r="CD21" i="1"/>
  <c r="CZ78" i="1"/>
  <c r="CT78" i="1"/>
  <c r="DC70" i="1"/>
  <c r="DL64" i="1"/>
  <c r="DC64" i="1"/>
  <c r="CT63" i="1"/>
  <c r="CW63" i="1"/>
  <c r="DL60" i="1"/>
  <c r="CI60" i="1"/>
  <c r="CE60" i="1"/>
  <c r="CJ60" i="1"/>
  <c r="CD60" i="1"/>
  <c r="CH60" i="1"/>
  <c r="CC60" i="1"/>
  <c r="CG60" i="1"/>
  <c r="CB60" i="1"/>
  <c r="CF60" i="1"/>
  <c r="DI49" i="1"/>
  <c r="CZ62" i="1"/>
  <c r="DL62" i="1"/>
  <c r="CW39" i="1"/>
  <c r="CZ39" i="1"/>
  <c r="DC50" i="1"/>
  <c r="DI50" i="1"/>
  <c r="CT42" i="1"/>
  <c r="DC42" i="1"/>
  <c r="CH33" i="1"/>
  <c r="CD33" i="1"/>
  <c r="CJ33" i="1"/>
  <c r="CE33" i="1"/>
  <c r="CG33" i="1"/>
  <c r="CI33" i="1"/>
  <c r="CC33" i="1"/>
  <c r="CB33" i="1"/>
  <c r="CF33" i="1"/>
  <c r="DL33" i="1"/>
  <c r="CW33" i="1"/>
  <c r="DL16" i="1"/>
  <c r="CT16" i="1"/>
  <c r="DO16" i="1"/>
  <c r="CZ36" i="1"/>
  <c r="CJ36" i="1"/>
  <c r="CF36" i="1"/>
  <c r="CB36" i="1"/>
  <c r="CI36" i="1"/>
  <c r="CE36" i="1"/>
  <c r="CC36" i="1"/>
  <c r="CG36" i="1"/>
  <c r="CH36" i="1"/>
  <c r="CD36" i="1"/>
  <c r="DL28" i="1"/>
  <c r="CH15" i="1"/>
  <c r="CD15" i="1"/>
  <c r="CG15" i="1"/>
  <c r="CC15" i="1"/>
  <c r="CE15" i="1"/>
  <c r="CI15" i="1"/>
  <c r="CF15" i="1"/>
  <c r="CJ15" i="1"/>
  <c r="CB15" i="1"/>
  <c r="CW15" i="1"/>
  <c r="CT25" i="1"/>
  <c r="DC25" i="1"/>
  <c r="DL25" i="1"/>
  <c r="DI14" i="1"/>
  <c r="CT13" i="1"/>
  <c r="CW77" i="1"/>
  <c r="CW76" i="1"/>
  <c r="DI76" i="1"/>
  <c r="CW74" i="1"/>
  <c r="CT58" i="1"/>
  <c r="DO58" i="1"/>
  <c r="CJ59" i="1"/>
  <c r="CF59" i="1"/>
  <c r="CB59" i="1"/>
  <c r="CI59" i="1"/>
  <c r="CD59" i="1"/>
  <c r="CH59" i="1"/>
  <c r="CC59" i="1"/>
  <c r="CE59" i="1"/>
  <c r="CG59" i="1"/>
  <c r="DF59" i="1"/>
  <c r="DL45" i="1"/>
  <c r="CZ45" i="1"/>
  <c r="CH52" i="1"/>
  <c r="CD52" i="1"/>
  <c r="CJ52" i="1"/>
  <c r="CE52" i="1"/>
  <c r="CI52" i="1"/>
  <c r="CC52" i="1"/>
  <c r="CF52" i="1"/>
  <c r="CB52" i="1"/>
  <c r="CG52" i="1"/>
  <c r="DC52" i="1"/>
  <c r="DI52" i="1"/>
  <c r="DF56" i="1"/>
  <c r="DO47" i="1"/>
  <c r="DC47" i="1"/>
  <c r="CW47" i="1"/>
  <c r="CZ29" i="1"/>
  <c r="DF29" i="1"/>
  <c r="CW29" i="1"/>
  <c r="CW57" i="1"/>
  <c r="CJ35" i="1"/>
  <c r="CF35" i="1"/>
  <c r="CB35" i="1"/>
  <c r="CE35" i="1"/>
  <c r="CC35" i="1"/>
  <c r="CI35" i="1"/>
  <c r="CD35" i="1"/>
  <c r="CH35" i="1"/>
  <c r="CG35" i="1"/>
  <c r="CW35" i="1"/>
  <c r="DO35" i="1"/>
  <c r="DC27" i="1"/>
  <c r="CW27" i="1"/>
  <c r="CW40" i="1"/>
  <c r="DC40" i="1"/>
  <c r="CT26" i="1"/>
  <c r="CI22" i="1"/>
  <c r="CE22" i="1"/>
  <c r="CH22" i="1"/>
  <c r="CD22" i="1"/>
  <c r="CC22" i="1"/>
  <c r="CB22" i="1"/>
  <c r="CJ22" i="1"/>
  <c r="CG22" i="1"/>
  <c r="CF22" i="1"/>
  <c r="DC22" i="1"/>
  <c r="DL22" i="1"/>
  <c r="DF72" i="1"/>
  <c r="DC72" i="1"/>
  <c r="CZ75" i="1"/>
  <c r="CT75" i="1"/>
  <c r="DC69" i="1"/>
  <c r="CT69" i="1"/>
  <c r="DF66" i="1"/>
  <c r="CI66" i="1"/>
  <c r="CE66" i="1"/>
  <c r="CH66" i="1"/>
  <c r="CD66" i="1"/>
  <c r="CF66" i="1"/>
  <c r="CC66" i="1"/>
  <c r="CJ66" i="1"/>
  <c r="CG66" i="1"/>
  <c r="CB66" i="1"/>
  <c r="DL54" i="1"/>
  <c r="DC54" i="1"/>
  <c r="CT68" i="1"/>
  <c r="DC48" i="1"/>
  <c r="CH48" i="1"/>
  <c r="CD48" i="1"/>
  <c r="CJ48" i="1"/>
  <c r="CE48" i="1"/>
  <c r="CI48" i="1"/>
  <c r="CC48" i="1"/>
  <c r="CF48" i="1"/>
  <c r="CB48" i="1"/>
  <c r="CG48" i="1"/>
  <c r="DC55" i="1"/>
  <c r="DI55" i="1"/>
  <c r="CT55" i="1"/>
  <c r="DO46" i="1"/>
  <c r="CT46" i="1"/>
  <c r="CZ46" i="1"/>
  <c r="CG34" i="1"/>
  <c r="CC34" i="1"/>
  <c r="CJ34" i="1"/>
  <c r="CE34" i="1"/>
  <c r="CH34" i="1"/>
  <c r="CI34" i="1"/>
  <c r="CD34" i="1"/>
  <c r="CB34" i="1"/>
  <c r="CF34" i="1"/>
  <c r="DC24" i="1"/>
  <c r="DO24" i="1"/>
  <c r="DF41" i="1"/>
  <c r="CT41" i="1"/>
  <c r="CT32" i="1"/>
  <c r="DL32" i="1"/>
  <c r="DF32" i="1"/>
  <c r="CZ23" i="1"/>
  <c r="DL18" i="1"/>
  <c r="CW18" i="1"/>
  <c r="DI79" i="1"/>
  <c r="CW53" i="1"/>
  <c r="CZ65" i="1"/>
  <c r="CT20" i="1"/>
  <c r="DI37" i="1"/>
  <c r="CH19" i="1"/>
  <c r="CD19" i="1"/>
  <c r="CG19" i="1"/>
  <c r="CC19" i="1"/>
  <c r="CE19" i="1"/>
  <c r="CF19" i="1"/>
  <c r="CJ19" i="1"/>
  <c r="CI19" i="1"/>
  <c r="CB19" i="1"/>
  <c r="DC17" i="1"/>
  <c r="CW17" i="1"/>
  <c r="DF21" i="1"/>
  <c r="CH78" i="1"/>
  <c r="CD78" i="1"/>
  <c r="CG78" i="1"/>
  <c r="CC78" i="1"/>
  <c r="CJ78" i="1"/>
  <c r="CF78" i="1"/>
  <c r="CB78" i="1"/>
  <c r="CI78" i="1"/>
  <c r="CE78" i="1"/>
  <c r="CH70" i="1"/>
  <c r="CD70" i="1"/>
  <c r="CG70" i="1"/>
  <c r="CC70" i="1"/>
  <c r="CJ70" i="1"/>
  <c r="CB70" i="1"/>
  <c r="CI70" i="1"/>
  <c r="CF70" i="1"/>
  <c r="CE70" i="1"/>
  <c r="DI70" i="1"/>
  <c r="CG64" i="1"/>
  <c r="CC64" i="1"/>
  <c r="CJ64" i="1"/>
  <c r="CF64" i="1"/>
  <c r="CB64" i="1"/>
  <c r="CH64" i="1"/>
  <c r="CE64" i="1"/>
  <c r="CD64" i="1"/>
  <c r="CI64" i="1"/>
  <c r="CT64" i="1"/>
  <c r="CW60" i="1"/>
  <c r="CZ49" i="1"/>
  <c r="CW62" i="1"/>
  <c r="CT39" i="1"/>
  <c r="CW50" i="1"/>
  <c r="CH42" i="1"/>
  <c r="CD42" i="1"/>
  <c r="CG42" i="1"/>
  <c r="CC42" i="1"/>
  <c r="CE42" i="1"/>
  <c r="CI42" i="1"/>
  <c r="CJ42" i="1"/>
  <c r="CB42" i="1"/>
  <c r="CF42" i="1"/>
  <c r="CZ33" i="1"/>
  <c r="CT33" i="1"/>
  <c r="DI16" i="1"/>
  <c r="DF16" i="1"/>
  <c r="CI28" i="1"/>
  <c r="CE28" i="1"/>
  <c r="CF28" i="1"/>
  <c r="CJ28" i="1"/>
  <c r="CD28" i="1"/>
  <c r="CC28" i="1"/>
  <c r="CB28" i="1"/>
  <c r="CH28" i="1"/>
  <c r="CG28" i="1"/>
  <c r="CT15" i="1"/>
  <c r="DI15" i="1"/>
  <c r="DF25" i="1"/>
  <c r="CJ25" i="1"/>
  <c r="CF25" i="1"/>
  <c r="CB25" i="1"/>
  <c r="CI25" i="1"/>
  <c r="CE25" i="1"/>
  <c r="CC25" i="1"/>
  <c r="CH25" i="1"/>
  <c r="CG25" i="1"/>
  <c r="CD25" i="1"/>
  <c r="CI14" i="1"/>
  <c r="CE14" i="1"/>
  <c r="CH14" i="1"/>
  <c r="CD14" i="1"/>
  <c r="CC14" i="1"/>
  <c r="CG14" i="1"/>
  <c r="CB14" i="1"/>
  <c r="CJ14" i="1"/>
  <c r="CF14" i="1"/>
  <c r="DC13" i="1"/>
  <c r="CI77" i="1"/>
  <c r="CE77" i="1"/>
  <c r="CH77" i="1"/>
  <c r="CD77" i="1"/>
  <c r="CG77" i="1"/>
  <c r="CC77" i="1"/>
  <c r="CJ77" i="1"/>
  <c r="CF77" i="1"/>
  <c r="CB77" i="1"/>
  <c r="DC76" i="1"/>
  <c r="CZ76" i="1"/>
  <c r="CI74" i="1"/>
  <c r="CE74" i="1"/>
  <c r="CH74" i="1"/>
  <c r="CD74" i="1"/>
  <c r="CF74" i="1"/>
  <c r="CC74" i="1"/>
  <c r="CB74" i="1"/>
  <c r="CJ74" i="1"/>
  <c r="CG74" i="1"/>
  <c r="CW59" i="1"/>
  <c r="CT45" i="1"/>
  <c r="DL52" i="1"/>
  <c r="CZ56" i="1"/>
  <c r="CT56" i="1"/>
  <c r="DF47" i="1"/>
  <c r="CT38" i="1"/>
  <c r="CW38" i="1"/>
  <c r="DC29" i="1"/>
  <c r="CH57" i="1"/>
  <c r="CD57" i="1"/>
  <c r="CI57" i="1"/>
  <c r="CC57" i="1"/>
  <c r="CG57" i="1"/>
  <c r="CB57" i="1"/>
  <c r="CE57" i="1"/>
  <c r="CJ57" i="1"/>
  <c r="CF57" i="1"/>
  <c r="CT35" i="1"/>
  <c r="CH27" i="1"/>
  <c r="CD27" i="1"/>
  <c r="CG27" i="1"/>
  <c r="CC27" i="1"/>
  <c r="CF27" i="1"/>
  <c r="CE27" i="1"/>
  <c r="CJ27" i="1"/>
  <c r="CB27" i="1"/>
  <c r="CI27" i="1"/>
  <c r="CI26" i="1"/>
  <c r="CE26" i="1"/>
  <c r="CH26" i="1"/>
  <c r="CD26" i="1"/>
  <c r="CF26" i="1"/>
  <c r="CC26" i="1"/>
  <c r="CJ26" i="1"/>
  <c r="CB26" i="1"/>
  <c r="CG26" i="1"/>
  <c r="CT22" i="1"/>
  <c r="CZ72" i="1"/>
  <c r="CW69" i="1"/>
  <c r="CT66" i="1"/>
  <c r="CJ68" i="1"/>
  <c r="CF68" i="1"/>
  <c r="CB68" i="1"/>
  <c r="CG68" i="1"/>
  <c r="CE68" i="1"/>
  <c r="CH68" i="1"/>
  <c r="CD68" i="1"/>
  <c r="CI68" i="1"/>
  <c r="CC68" i="1"/>
  <c r="CZ55" i="1"/>
  <c r="DF55" i="1"/>
  <c r="DI41" i="1"/>
  <c r="CZ32" i="1"/>
  <c r="CI32" i="1"/>
  <c r="CE32" i="1"/>
  <c r="CF32" i="1"/>
  <c r="CC32" i="1"/>
  <c r="CJ32" i="1"/>
  <c r="CD32" i="1"/>
  <c r="CH32" i="1"/>
  <c r="CG32" i="1"/>
  <c r="CB32" i="1"/>
  <c r="DF18" i="1"/>
  <c r="CI18" i="1"/>
  <c r="CE18" i="1"/>
  <c r="CH18" i="1"/>
  <c r="CD18" i="1"/>
  <c r="CC18" i="1"/>
  <c r="CG18" i="1"/>
  <c r="CF18" i="1"/>
  <c r="CB18" i="1"/>
  <c r="CJ18" i="1"/>
  <c r="CT79" i="1"/>
  <c r="CG71" i="1"/>
  <c r="CC71" i="1"/>
  <c r="CJ71" i="1"/>
  <c r="CF71" i="1"/>
  <c r="CB71" i="1"/>
  <c r="CE71" i="1"/>
  <c r="CD71" i="1"/>
  <c r="CH71" i="1"/>
  <c r="CI71" i="1"/>
  <c r="DO73" i="1"/>
  <c r="CG79" i="1"/>
  <c r="CC79" i="1"/>
  <c r="CJ79" i="1"/>
  <c r="CF79" i="1"/>
  <c r="CB79" i="1"/>
  <c r="CI79" i="1"/>
  <c r="CE79" i="1"/>
  <c r="CH79" i="1"/>
  <c r="CD79" i="1"/>
  <c r="DF73" i="1"/>
  <c r="DL67" i="1"/>
  <c r="CJ61" i="1"/>
  <c r="CF61" i="1"/>
  <c r="CB61" i="1"/>
  <c r="CG61" i="1"/>
  <c r="CE61" i="1"/>
  <c r="CD61" i="1"/>
  <c r="CH61" i="1"/>
  <c r="CC61" i="1"/>
  <c r="CI61" i="1"/>
  <c r="CZ71" i="1"/>
  <c r="DI73" i="1"/>
  <c r="DL73" i="1"/>
  <c r="DI67" i="1"/>
  <c r="DC61" i="1"/>
  <c r="DO53" i="1"/>
  <c r="CH53" i="1"/>
  <c r="CD53" i="1"/>
  <c r="CG53" i="1"/>
  <c r="CC53" i="1"/>
  <c r="CJ53" i="1"/>
  <c r="CB53" i="1"/>
  <c r="CI53" i="1"/>
  <c r="CF53" i="1"/>
  <c r="CE53" i="1"/>
  <c r="CJ65" i="1"/>
  <c r="CF65" i="1"/>
  <c r="CB65" i="1"/>
  <c r="CI65" i="1"/>
  <c r="CE65" i="1"/>
  <c r="CD65" i="1"/>
  <c r="CC65" i="1"/>
  <c r="CH65" i="1"/>
  <c r="CG65" i="1"/>
  <c r="CT65" i="1"/>
  <c r="CT44" i="1"/>
  <c r="DO51" i="1"/>
  <c r="DI51" i="1"/>
  <c r="CZ43" i="1"/>
  <c r="CT43" i="1"/>
  <c r="DI43" i="1"/>
  <c r="DF30" i="1"/>
  <c r="CZ30" i="1"/>
  <c r="CT30" i="1"/>
  <c r="DF20" i="1"/>
  <c r="DL20" i="1"/>
  <c r="CZ20" i="1"/>
  <c r="DF37" i="1"/>
  <c r="CJ31" i="1"/>
  <c r="CF31" i="1"/>
  <c r="CB31" i="1"/>
  <c r="CE31" i="1"/>
  <c r="CH31" i="1"/>
  <c r="CC31" i="1"/>
  <c r="CI31" i="1"/>
  <c r="CD31" i="1"/>
  <c r="CG31" i="1"/>
  <c r="CZ31" i="1"/>
  <c r="DF19" i="1"/>
  <c r="CZ19" i="1"/>
  <c r="DF17" i="1"/>
  <c r="DO17" i="1"/>
  <c r="DC21" i="1"/>
  <c r="CW78" i="1"/>
  <c r="DL70" i="1"/>
  <c r="DF70" i="1"/>
  <c r="CT70" i="1"/>
  <c r="DI64" i="1"/>
  <c r="DF64" i="1"/>
  <c r="CW64" i="1"/>
  <c r="DL63" i="1"/>
  <c r="CH63" i="1"/>
  <c r="CD63" i="1"/>
  <c r="CG63" i="1"/>
  <c r="CC63" i="1"/>
  <c r="CE63" i="1"/>
  <c r="CJ63" i="1"/>
  <c r="CI63" i="1"/>
  <c r="CF63" i="1"/>
  <c r="CB63" i="1"/>
  <c r="CT60" i="1"/>
  <c r="DF60" i="1"/>
  <c r="DO60" i="1"/>
  <c r="CG49" i="1"/>
  <c r="CC49" i="1"/>
  <c r="CJ49" i="1"/>
  <c r="CE49" i="1"/>
  <c r="CI49" i="1"/>
  <c r="CD49" i="1"/>
  <c r="CH49" i="1"/>
  <c r="CF49" i="1"/>
  <c r="CB49" i="1"/>
  <c r="DC49" i="1"/>
  <c r="CT49" i="1"/>
  <c r="DF62" i="1"/>
  <c r="CI62" i="1"/>
  <c r="CE62" i="1"/>
  <c r="CH62" i="1"/>
  <c r="CD62" i="1"/>
  <c r="CC62" i="1"/>
  <c r="CG62" i="1"/>
  <c r="CF62" i="1"/>
  <c r="CJ62" i="1"/>
  <c r="CB62" i="1"/>
  <c r="DC39" i="1"/>
  <c r="DO39" i="1"/>
  <c r="CT50" i="1"/>
  <c r="CJ50" i="1"/>
  <c r="CF50" i="1"/>
  <c r="CB50" i="1"/>
  <c r="CE50" i="1"/>
  <c r="CI50" i="1"/>
  <c r="CD50" i="1"/>
  <c r="CG50" i="1"/>
  <c r="CC50" i="1"/>
  <c r="CH50" i="1"/>
  <c r="DF42" i="1"/>
  <c r="DL42" i="1"/>
  <c r="CZ42" i="1"/>
  <c r="DC33" i="1"/>
  <c r="DF33" i="1"/>
  <c r="DI33" i="1"/>
  <c r="CW16" i="1"/>
  <c r="CG16" i="1"/>
  <c r="CC16" i="1"/>
  <c r="CJ16" i="1"/>
  <c r="CF16" i="1"/>
  <c r="CB16" i="1"/>
  <c r="CH16" i="1"/>
  <c r="CE16" i="1"/>
  <c r="CI16" i="1"/>
  <c r="CD16" i="1"/>
  <c r="DF36" i="1"/>
  <c r="CT36" i="1"/>
  <c r="CW36" i="1"/>
  <c r="CZ28" i="1"/>
  <c r="DC28" i="1"/>
  <c r="DC15" i="1"/>
  <c r="DL15" i="1"/>
  <c r="DF15" i="1"/>
  <c r="CZ25" i="1"/>
  <c r="DF14" i="1"/>
  <c r="CT14" i="1"/>
  <c r="DC14" i="1"/>
  <c r="CJ13" i="1"/>
  <c r="CF13" i="1"/>
  <c r="CB13" i="1"/>
  <c r="CI13" i="1"/>
  <c r="CE13" i="1"/>
  <c r="CC13" i="1"/>
  <c r="CG13" i="1"/>
  <c r="CD13" i="1"/>
  <c r="CH13" i="1"/>
  <c r="DI13" i="1"/>
  <c r="CW13" i="1"/>
  <c r="DF77" i="1"/>
  <c r="CZ77" i="1"/>
  <c r="DI77" i="1"/>
  <c r="DC74" i="1"/>
  <c r="DF74" i="1"/>
  <c r="DF58" i="1"/>
  <c r="DI58" i="1"/>
  <c r="CG58" i="1"/>
  <c r="CC58" i="1"/>
  <c r="CI58" i="1"/>
  <c r="CD58" i="1"/>
  <c r="CH58" i="1"/>
  <c r="CB58" i="1"/>
  <c r="CJ58" i="1"/>
  <c r="CF58" i="1"/>
  <c r="CE58" i="1"/>
  <c r="CZ59" i="1"/>
  <c r="DI59" i="1"/>
  <c r="CT59" i="1"/>
  <c r="DI45" i="1"/>
  <c r="CG45" i="1"/>
  <c r="CC45" i="1"/>
  <c r="CJ45" i="1"/>
  <c r="CE45" i="1"/>
  <c r="CI45" i="1"/>
  <c r="CD45" i="1"/>
  <c r="CH45" i="1"/>
  <c r="CF45" i="1"/>
  <c r="CB45" i="1"/>
  <c r="CW52" i="1"/>
  <c r="DF52" i="1"/>
  <c r="DO52" i="1"/>
  <c r="DO56" i="1"/>
  <c r="DL56" i="1"/>
  <c r="CW56" i="1"/>
  <c r="DI47" i="1"/>
  <c r="CZ47" i="1"/>
  <c r="CI47" i="1"/>
  <c r="CE47" i="1"/>
  <c r="CF47" i="1"/>
  <c r="CJ47" i="1"/>
  <c r="CD47" i="1"/>
  <c r="CB47" i="1"/>
  <c r="CG47" i="1"/>
  <c r="CH47" i="1"/>
  <c r="CC47" i="1"/>
  <c r="CH29" i="1"/>
  <c r="CD29" i="1"/>
  <c r="CJ29" i="1"/>
  <c r="CE29" i="1"/>
  <c r="CG29" i="1"/>
  <c r="CB29" i="1"/>
  <c r="CI29" i="1"/>
  <c r="CC29" i="1"/>
  <c r="CF29" i="1"/>
  <c r="CZ57" i="1"/>
  <c r="DC57" i="1"/>
  <c r="DI57" i="1"/>
  <c r="CZ35" i="1"/>
  <c r="DI35" i="1"/>
  <c r="DL35" i="1"/>
  <c r="DO27" i="1"/>
  <c r="CZ27" i="1"/>
  <c r="CZ40" i="1"/>
  <c r="DC26" i="1"/>
  <c r="DI26" i="1"/>
  <c r="DF22" i="1"/>
  <c r="DI22" i="1"/>
  <c r="DL72" i="1"/>
  <c r="DO72" i="1"/>
  <c r="DL75" i="1"/>
  <c r="CI75" i="1"/>
  <c r="CE75" i="1"/>
  <c r="CG75" i="1"/>
  <c r="CB75" i="1"/>
  <c r="CF75" i="1"/>
  <c r="CD75" i="1"/>
  <c r="CC75" i="1"/>
  <c r="CJ75" i="1"/>
  <c r="CH75" i="1"/>
  <c r="DC75" i="1"/>
  <c r="CZ69" i="1"/>
  <c r="DC66" i="1"/>
  <c r="DF54" i="1"/>
  <c r="CT54" i="1"/>
  <c r="DC68" i="1"/>
  <c r="CZ68" i="1"/>
  <c r="CT48" i="1"/>
  <c r="CW48" i="1"/>
  <c r="DL55" i="1"/>
  <c r="CJ55" i="1"/>
  <c r="CF55" i="1"/>
  <c r="CB55" i="1"/>
  <c r="CI55" i="1"/>
  <c r="CE55" i="1"/>
  <c r="CH55" i="1"/>
  <c r="CG55" i="1"/>
  <c r="CC55" i="1"/>
  <c r="CD55" i="1"/>
  <c r="DL46" i="1"/>
  <c r="DC46" i="1"/>
  <c r="CT34" i="1"/>
  <c r="CZ34" i="1"/>
  <c r="CG24" i="1"/>
  <c r="CC24" i="1"/>
  <c r="CJ24" i="1"/>
  <c r="CF24" i="1"/>
  <c r="CB24" i="1"/>
  <c r="CH24" i="1"/>
  <c r="CE24" i="1"/>
  <c r="CD24" i="1"/>
  <c r="CI24" i="1"/>
  <c r="DF24" i="1"/>
  <c r="CW24" i="1"/>
  <c r="DO41" i="1"/>
  <c r="DC41" i="1"/>
  <c r="CI41" i="1"/>
  <c r="CE41" i="1"/>
  <c r="CH41" i="1"/>
  <c r="CD41" i="1"/>
  <c r="CC41" i="1"/>
  <c r="CJ41" i="1"/>
  <c r="CB41" i="1"/>
  <c r="CG41" i="1"/>
  <c r="CF41" i="1"/>
  <c r="DI32" i="1"/>
  <c r="CH23" i="1"/>
  <c r="CD23" i="1"/>
  <c r="CG23" i="1"/>
  <c r="CC23" i="1"/>
  <c r="CE23" i="1"/>
  <c r="CJ23" i="1"/>
  <c r="CI23" i="1"/>
  <c r="CF23" i="1"/>
  <c r="CB23" i="1"/>
  <c r="CT18" i="1"/>
  <c r="CZ18" i="1"/>
  <c r="DI18" i="1"/>
  <c r="DF79" i="1"/>
  <c r="DF71" i="1"/>
  <c r="CJ73" i="1"/>
  <c r="CF73" i="1"/>
  <c r="CB73" i="1"/>
  <c r="CI73" i="1"/>
  <c r="CE73" i="1"/>
  <c r="CD73" i="1"/>
  <c r="CC73" i="1"/>
  <c r="CH73" i="1"/>
  <c r="CG73" i="1"/>
  <c r="DC67" i="1"/>
  <c r="CW65" i="1"/>
  <c r="CW44" i="1"/>
  <c r="CI51" i="1"/>
  <c r="CE51" i="1"/>
  <c r="CF51" i="1"/>
  <c r="CJ51" i="1"/>
  <c r="CD51" i="1"/>
  <c r="CB51" i="1"/>
  <c r="CH51" i="1"/>
  <c r="CG51" i="1"/>
  <c r="CC51" i="1"/>
  <c r="DO79" i="1"/>
  <c r="DL71" i="1"/>
  <c r="DI71" i="1"/>
  <c r="CW73" i="1"/>
  <c r="CW67" i="1"/>
  <c r="DO67" i="1"/>
  <c r="CZ61" i="1"/>
  <c r="DF53" i="1"/>
  <c r="DL79" i="1"/>
  <c r="CZ79" i="1"/>
  <c r="DC79" i="1"/>
  <c r="DO71" i="1"/>
  <c r="DC71" i="1"/>
  <c r="CT71" i="1"/>
  <c r="DC73" i="1"/>
  <c r="CZ73" i="1"/>
  <c r="CT73" i="1"/>
  <c r="CT67" i="1"/>
  <c r="CH67" i="1"/>
  <c r="CD67" i="1"/>
  <c r="CG67" i="1"/>
  <c r="CC67" i="1"/>
  <c r="CF67" i="1"/>
  <c r="CE67" i="1"/>
  <c r="CI67" i="1"/>
  <c r="CB67" i="1"/>
  <c r="CJ67" i="1"/>
  <c r="CT61" i="1"/>
  <c r="CT53" i="1"/>
  <c r="DC53" i="1"/>
  <c r="DI53" i="1"/>
  <c r="DL65" i="1"/>
  <c r="DO44" i="1"/>
  <c r="DC44" i="1"/>
  <c r="DF51" i="1"/>
  <c r="DC51" i="1"/>
  <c r="DL43" i="1"/>
  <c r="DO43" i="1"/>
  <c r="CI43" i="1"/>
  <c r="CE43" i="1"/>
  <c r="CF43" i="1"/>
  <c r="CJ43" i="1"/>
  <c r="CD43" i="1"/>
  <c r="CB43" i="1"/>
  <c r="CH43" i="1"/>
  <c r="CG43" i="1"/>
  <c r="CC43" i="1"/>
  <c r="DO30" i="1"/>
  <c r="DL30" i="1"/>
  <c r="CW20" i="1"/>
  <c r="DC20" i="1"/>
  <c r="CI37" i="1"/>
  <c r="CE37" i="1"/>
  <c r="CH37" i="1"/>
  <c r="CD37" i="1"/>
  <c r="CC37" i="1"/>
  <c r="CG37" i="1"/>
  <c r="CJ37" i="1"/>
  <c r="CB37" i="1"/>
  <c r="CF37" i="1"/>
  <c r="DL37" i="1"/>
  <c r="CW31" i="1"/>
  <c r="DF31" i="1"/>
  <c r="DI31" i="1"/>
  <c r="DL19" i="1"/>
  <c r="DO19" i="1"/>
  <c r="CT17" i="1"/>
  <c r="CZ17" i="1"/>
  <c r="CW21" i="1"/>
  <c r="CT21" i="1"/>
  <c r="DF78" i="1"/>
  <c r="CZ70" i="1"/>
  <c r="CW70" i="1"/>
  <c r="DO63" i="1"/>
  <c r="DF63" i="1"/>
  <c r="DC60" i="1"/>
  <c r="DI60" i="1"/>
  <c r="DF49" i="1"/>
  <c r="DO49" i="1"/>
  <c r="DI62" i="1"/>
  <c r="CT62" i="1"/>
  <c r="CG39" i="1"/>
  <c r="CC39" i="1"/>
  <c r="CJ39" i="1"/>
  <c r="CF39" i="1"/>
  <c r="CB39" i="1"/>
  <c r="CH39" i="1"/>
  <c r="CE39" i="1"/>
  <c r="CD39" i="1"/>
  <c r="CI39" i="1"/>
  <c r="DF39" i="1"/>
  <c r="DF50" i="1"/>
  <c r="CZ50" i="1"/>
  <c r="DI42" i="1"/>
  <c r="CZ16" i="1"/>
  <c r="DC16" i="1"/>
  <c r="DC36" i="1"/>
  <c r="DF28" i="1"/>
  <c r="CT28" i="1"/>
  <c r="DI28" i="1"/>
  <c r="CZ15" i="1"/>
  <c r="DI25" i="1"/>
  <c r="CW25" i="1"/>
  <c r="DL14" i="1"/>
  <c r="CW14" i="1"/>
  <c r="CZ14" i="1"/>
  <c r="DL13" i="1"/>
  <c r="CZ13" i="1"/>
  <c r="DL77" i="1"/>
  <c r="DC77" i="1"/>
  <c r="CT76" i="1"/>
  <c r="CI76" i="1"/>
  <c r="CE76" i="1"/>
  <c r="CH76" i="1"/>
  <c r="CD76" i="1"/>
  <c r="CF76" i="1"/>
  <c r="CC76" i="1"/>
  <c r="CG76" i="1"/>
  <c r="CB76" i="1"/>
  <c r="CJ76" i="1"/>
  <c r="CZ74" i="1"/>
  <c r="DL74" i="1"/>
  <c r="CW58" i="1"/>
  <c r="DC58" i="1"/>
  <c r="DL59" i="1"/>
  <c r="CW45" i="1"/>
  <c r="DF45" i="1"/>
  <c r="CZ52" i="1"/>
  <c r="CT52" i="1"/>
  <c r="DC56" i="1"/>
  <c r="DI56" i="1"/>
  <c r="CI56" i="1"/>
  <c r="CJ56" i="1"/>
  <c r="CE56" i="1"/>
  <c r="CH56" i="1"/>
  <c r="CD56" i="1"/>
  <c r="CB56" i="1"/>
  <c r="CG56" i="1"/>
  <c r="CC56" i="1"/>
  <c r="CF56" i="1"/>
  <c r="CT47" i="1"/>
  <c r="CH38" i="1"/>
  <c r="CD38" i="1"/>
  <c r="CG38" i="1"/>
  <c r="CC38" i="1"/>
  <c r="CE38" i="1"/>
  <c r="CJ38" i="1"/>
  <c r="CB38" i="1"/>
  <c r="CI38" i="1"/>
  <c r="CF38" i="1"/>
  <c r="DL38" i="1"/>
  <c r="DI38" i="1"/>
  <c r="DI29" i="1"/>
  <c r="CT29" i="1"/>
  <c r="DL57" i="1"/>
  <c r="DF57" i="1"/>
  <c r="DF35" i="1"/>
  <c r="CT27" i="1"/>
  <c r="DF27" i="1"/>
  <c r="DI27" i="1"/>
  <c r="CJ40" i="1"/>
  <c r="CF40" i="1"/>
  <c r="CB40" i="1"/>
  <c r="CI40" i="1"/>
  <c r="CE40" i="1"/>
  <c r="CC40" i="1"/>
  <c r="CH40" i="1"/>
  <c r="CG40" i="1"/>
  <c r="CD40" i="1"/>
  <c r="DO40" i="1"/>
  <c r="DF40" i="1"/>
  <c r="DF26" i="1"/>
  <c r="CW26" i="1"/>
  <c r="CZ26" i="1"/>
  <c r="CZ22" i="1"/>
  <c r="CW22" i="1"/>
  <c r="CG72" i="1"/>
  <c r="CC72" i="1"/>
  <c r="CJ72" i="1"/>
  <c r="CF72" i="1"/>
  <c r="CB72" i="1"/>
  <c r="CI72" i="1"/>
  <c r="CH72" i="1"/>
  <c r="CE72" i="1"/>
  <c r="CD72" i="1"/>
  <c r="CT72" i="1"/>
  <c r="CW72" i="1"/>
  <c r="DF75" i="1"/>
  <c r="CW75" i="1"/>
  <c r="DI75" i="1"/>
  <c r="CI69" i="1"/>
  <c r="CE69" i="1"/>
  <c r="CH69" i="1"/>
  <c r="CD69" i="1"/>
  <c r="CJ69" i="1"/>
  <c r="CB69" i="1"/>
  <c r="CG69" i="1"/>
  <c r="CF69" i="1"/>
  <c r="CC69" i="1"/>
  <c r="DL69" i="1"/>
  <c r="CZ66" i="1"/>
  <c r="CW66" i="1"/>
  <c r="CG54" i="1"/>
  <c r="CC54" i="1"/>
  <c r="CJ54" i="1"/>
  <c r="CF54" i="1"/>
  <c r="CB54" i="1"/>
  <c r="CE54" i="1"/>
  <c r="CD54" i="1"/>
  <c r="CH54" i="1"/>
  <c r="CI54" i="1"/>
  <c r="DO54" i="1"/>
  <c r="DI54" i="1"/>
  <c r="DO68" i="1"/>
  <c r="DI68" i="1"/>
  <c r="DL68" i="1"/>
  <c r="DF48" i="1"/>
  <c r="DI48" i="1"/>
  <c r="CW55" i="1"/>
  <c r="DF46" i="1"/>
  <c r="CJ46" i="1"/>
  <c r="CF46" i="1"/>
  <c r="CB46" i="1"/>
  <c r="CE46" i="1"/>
  <c r="CI46" i="1"/>
  <c r="CD46" i="1"/>
  <c r="CG46" i="1"/>
  <c r="CC46" i="1"/>
  <c r="CH46" i="1"/>
  <c r="DI34" i="1"/>
  <c r="DC34" i="1"/>
  <c r="DF34" i="1"/>
  <c r="DL24" i="1"/>
  <c r="DI24" i="1"/>
  <c r="CT24" i="1"/>
  <c r="CW41" i="1"/>
  <c r="CW32" i="1"/>
  <c r="DC32" i="1"/>
  <c r="CT23" i="1"/>
  <c r="DF23" i="1"/>
  <c r="DO23" i="1"/>
  <c r="DO18" i="1"/>
  <c r="DC18" i="1"/>
  <c r="DP46" i="1" l="1"/>
  <c r="DQ46" i="1" s="1"/>
  <c r="DD46" i="1"/>
  <c r="DE46" i="1" s="1"/>
  <c r="DA46" i="1"/>
  <c r="DB46" i="1" s="1"/>
  <c r="CU46" i="1"/>
  <c r="CV46" i="1" s="1"/>
  <c r="DJ46" i="1"/>
  <c r="DK46" i="1" s="1"/>
  <c r="DM46" i="1"/>
  <c r="DN46" i="1" s="1"/>
  <c r="DS46" i="1"/>
  <c r="DT46" i="1" s="1"/>
  <c r="CX46" i="1"/>
  <c r="CY46" i="1" s="1"/>
  <c r="DG46" i="1"/>
  <c r="DH46" i="1" s="1"/>
  <c r="DM54" i="1"/>
  <c r="DN54" i="1" s="1"/>
  <c r="DA54" i="1"/>
  <c r="DB54" i="1" s="1"/>
  <c r="DP54" i="1"/>
  <c r="DQ54" i="1" s="1"/>
  <c r="DD54" i="1"/>
  <c r="DE54" i="1" s="1"/>
  <c r="DS54" i="1"/>
  <c r="DT54" i="1" s="1"/>
  <c r="CU54" i="1"/>
  <c r="CV54" i="1" s="1"/>
  <c r="DJ54" i="1"/>
  <c r="DK54" i="1" s="1"/>
  <c r="CX54" i="1"/>
  <c r="CY54" i="1" s="1"/>
  <c r="DG54" i="1"/>
  <c r="DH54" i="1" s="1"/>
  <c r="DP40" i="1"/>
  <c r="DQ40" i="1" s="1"/>
  <c r="DD40" i="1"/>
  <c r="DE40" i="1" s="1"/>
  <c r="DS40" i="1"/>
  <c r="DT40" i="1" s="1"/>
  <c r="DG40" i="1"/>
  <c r="DH40" i="1" s="1"/>
  <c r="CU40" i="1"/>
  <c r="CV40" i="1" s="1"/>
  <c r="DA40" i="1"/>
  <c r="DB40" i="1" s="1"/>
  <c r="CX40" i="1"/>
  <c r="CY40" i="1" s="1"/>
  <c r="DM40" i="1"/>
  <c r="DN40" i="1" s="1"/>
  <c r="DJ40" i="1"/>
  <c r="DK40" i="1" s="1"/>
  <c r="DP76" i="1"/>
  <c r="DQ76" i="1" s="1"/>
  <c r="DS76" i="1"/>
  <c r="DT76" i="1" s="1"/>
  <c r="DG76" i="1"/>
  <c r="DH76" i="1" s="1"/>
  <c r="CU76" i="1"/>
  <c r="CV76" i="1" s="1"/>
  <c r="DJ76" i="1"/>
  <c r="DK76" i="1" s="1"/>
  <c r="CX76" i="1"/>
  <c r="CY76" i="1" s="1"/>
  <c r="DM76" i="1"/>
  <c r="DN76" i="1" s="1"/>
  <c r="DD76" i="1"/>
  <c r="DE76" i="1" s="1"/>
  <c r="DA76" i="1"/>
  <c r="DB76" i="1" s="1"/>
  <c r="DS37" i="1"/>
  <c r="DT37" i="1" s="1"/>
  <c r="DG37" i="1"/>
  <c r="DH37" i="1" s="1"/>
  <c r="CU37" i="1"/>
  <c r="CV37" i="1" s="1"/>
  <c r="DJ37" i="1"/>
  <c r="DK37" i="1" s="1"/>
  <c r="CX37" i="1"/>
  <c r="CY37" i="1" s="1"/>
  <c r="DA37" i="1"/>
  <c r="DB37" i="1" s="1"/>
  <c r="DP37" i="1"/>
  <c r="DQ37" i="1" s="1"/>
  <c r="DM37" i="1"/>
  <c r="DN37" i="1" s="1"/>
  <c r="DD37" i="1"/>
  <c r="DE37" i="1" s="1"/>
  <c r="DM24" i="1"/>
  <c r="DN24" i="1" s="1"/>
  <c r="DA24" i="1"/>
  <c r="DB24" i="1" s="1"/>
  <c r="DP24" i="1"/>
  <c r="DQ24" i="1" s="1"/>
  <c r="DD24" i="1"/>
  <c r="DE24" i="1" s="1"/>
  <c r="CX24" i="1"/>
  <c r="CY24" i="1" s="1"/>
  <c r="DS24" i="1"/>
  <c r="DT24" i="1" s="1"/>
  <c r="DJ24" i="1"/>
  <c r="DK24" i="1" s="1"/>
  <c r="DG24" i="1"/>
  <c r="DH24" i="1" s="1"/>
  <c r="CU24" i="1"/>
  <c r="CV24" i="1" s="1"/>
  <c r="DJ29" i="1"/>
  <c r="DK29" i="1" s="1"/>
  <c r="CX29" i="1"/>
  <c r="CY29" i="1" s="1"/>
  <c r="DP29" i="1"/>
  <c r="DQ29" i="1" s="1"/>
  <c r="CU29" i="1"/>
  <c r="CV29" i="1" s="1"/>
  <c r="DS29" i="1"/>
  <c r="DT29" i="1" s="1"/>
  <c r="DD29" i="1"/>
  <c r="DE29" i="1" s="1"/>
  <c r="DM29" i="1"/>
  <c r="DN29" i="1" s="1"/>
  <c r="DG29" i="1"/>
  <c r="DH29" i="1" s="1"/>
  <c r="DA29" i="1"/>
  <c r="DB29" i="1" s="1"/>
  <c r="DP13" i="1"/>
  <c r="DQ13" i="1" s="1"/>
  <c r="DD13" i="1"/>
  <c r="DE13" i="1" s="1"/>
  <c r="DS13" i="1"/>
  <c r="DT13" i="1" s="1"/>
  <c r="DG13" i="1"/>
  <c r="DH13" i="1" s="1"/>
  <c r="CU13" i="1"/>
  <c r="CV13" i="1" s="1"/>
  <c r="DA13" i="1"/>
  <c r="DB13" i="1" s="1"/>
  <c r="CX13" i="1"/>
  <c r="CY13" i="1" s="1"/>
  <c r="DM13" i="1"/>
  <c r="DN13" i="1" s="1"/>
  <c r="DJ13" i="1"/>
  <c r="DK13" i="1" s="1"/>
  <c r="DP31" i="1"/>
  <c r="DQ31" i="1" s="1"/>
  <c r="DD31" i="1"/>
  <c r="DE31" i="1" s="1"/>
  <c r="DA31" i="1"/>
  <c r="DB31" i="1" s="1"/>
  <c r="CU31" i="1"/>
  <c r="CV31" i="1" s="1"/>
  <c r="CX31" i="1"/>
  <c r="CY31" i="1" s="1"/>
  <c r="DJ31" i="1"/>
  <c r="DK31" i="1" s="1"/>
  <c r="DS31" i="1"/>
  <c r="DT31" i="1" s="1"/>
  <c r="DG31" i="1"/>
  <c r="DH31" i="1" s="1"/>
  <c r="DM31" i="1"/>
  <c r="DN31" i="1" s="1"/>
  <c r="DM79" i="1"/>
  <c r="DN79" i="1" s="1"/>
  <c r="DA79" i="1"/>
  <c r="DB79" i="1" s="1"/>
  <c r="DP79" i="1"/>
  <c r="DQ79" i="1" s="1"/>
  <c r="DD79" i="1"/>
  <c r="DE79" i="1" s="1"/>
  <c r="DS79" i="1"/>
  <c r="DT79" i="1" s="1"/>
  <c r="DG79" i="1"/>
  <c r="DH79" i="1" s="1"/>
  <c r="CU79" i="1"/>
  <c r="CV79" i="1" s="1"/>
  <c r="DJ79" i="1"/>
  <c r="DK79" i="1" s="1"/>
  <c r="CX79" i="1"/>
  <c r="CY79" i="1" s="1"/>
  <c r="DS77" i="1"/>
  <c r="DT77" i="1" s="1"/>
  <c r="DG77" i="1"/>
  <c r="DH77" i="1" s="1"/>
  <c r="CU77" i="1"/>
  <c r="CV77" i="1" s="1"/>
  <c r="DJ77" i="1"/>
  <c r="DK77" i="1" s="1"/>
  <c r="CX77" i="1"/>
  <c r="CY77" i="1" s="1"/>
  <c r="DM77" i="1"/>
  <c r="DN77" i="1" s="1"/>
  <c r="DA77" i="1"/>
  <c r="DB77" i="1" s="1"/>
  <c r="DP77" i="1"/>
  <c r="DQ77" i="1" s="1"/>
  <c r="DD77" i="1"/>
  <c r="DE77" i="1" s="1"/>
  <c r="DS14" i="1"/>
  <c r="DT14" i="1" s="1"/>
  <c r="DG14" i="1"/>
  <c r="DH14" i="1" s="1"/>
  <c r="CU14" i="1"/>
  <c r="CV14" i="1" s="1"/>
  <c r="DJ14" i="1"/>
  <c r="DK14" i="1" s="1"/>
  <c r="CX14" i="1"/>
  <c r="CY14" i="1" s="1"/>
  <c r="DA14" i="1"/>
  <c r="DB14" i="1" s="1"/>
  <c r="DM14" i="1"/>
  <c r="DN14" i="1" s="1"/>
  <c r="DP14" i="1"/>
  <c r="DQ14" i="1" s="1"/>
  <c r="DD14" i="1"/>
  <c r="DE14" i="1" s="1"/>
  <c r="DJ70" i="1"/>
  <c r="DK70" i="1" s="1"/>
  <c r="CX70" i="1"/>
  <c r="CY70" i="1" s="1"/>
  <c r="DM70" i="1"/>
  <c r="DN70" i="1" s="1"/>
  <c r="DA70" i="1"/>
  <c r="DB70" i="1" s="1"/>
  <c r="DP70" i="1"/>
  <c r="DQ70" i="1" s="1"/>
  <c r="DG70" i="1"/>
  <c r="DH70" i="1" s="1"/>
  <c r="DS70" i="1"/>
  <c r="DT70" i="1" s="1"/>
  <c r="DD70" i="1"/>
  <c r="DE70" i="1" s="1"/>
  <c r="CU70" i="1"/>
  <c r="CV70" i="1" s="1"/>
  <c r="DU70" i="1" s="1"/>
  <c r="C70" i="1" s="1"/>
  <c r="DJ78" i="1"/>
  <c r="DK78" i="1" s="1"/>
  <c r="CX78" i="1"/>
  <c r="CY78" i="1" s="1"/>
  <c r="DM78" i="1"/>
  <c r="DN78" i="1" s="1"/>
  <c r="DA78" i="1"/>
  <c r="DB78" i="1" s="1"/>
  <c r="DP78" i="1"/>
  <c r="DQ78" i="1" s="1"/>
  <c r="DD78" i="1"/>
  <c r="DE78" i="1" s="1"/>
  <c r="DS78" i="1"/>
  <c r="DT78" i="1" s="1"/>
  <c r="DG78" i="1"/>
  <c r="DH78" i="1" s="1"/>
  <c r="CU78" i="1"/>
  <c r="CV78" i="1" s="1"/>
  <c r="DS52" i="1"/>
  <c r="DT52" i="1" s="1"/>
  <c r="DG52" i="1"/>
  <c r="DH52" i="1" s="1"/>
  <c r="CU52" i="1"/>
  <c r="CV52" i="1" s="1"/>
  <c r="DJ52" i="1"/>
  <c r="DK52" i="1" s="1"/>
  <c r="CX52" i="1"/>
  <c r="CY52" i="1" s="1"/>
  <c r="DP52" i="1"/>
  <c r="DQ52" i="1" s="1"/>
  <c r="DM52" i="1"/>
  <c r="DN52" i="1" s="1"/>
  <c r="DA52" i="1"/>
  <c r="DB52" i="1" s="1"/>
  <c r="DD52" i="1"/>
  <c r="DE52" i="1" s="1"/>
  <c r="DJ15" i="1"/>
  <c r="DK15" i="1" s="1"/>
  <c r="CX15" i="1"/>
  <c r="CY15" i="1" s="1"/>
  <c r="DM15" i="1"/>
  <c r="DN15" i="1" s="1"/>
  <c r="DA15" i="1"/>
  <c r="DB15" i="1" s="1"/>
  <c r="DS15" i="1"/>
  <c r="DT15" i="1" s="1"/>
  <c r="CU15" i="1"/>
  <c r="CV15" i="1" s="1"/>
  <c r="DU15" i="1" s="1"/>
  <c r="C15" i="1" s="1"/>
  <c r="DP15" i="1"/>
  <c r="DQ15" i="1" s="1"/>
  <c r="DG15" i="1"/>
  <c r="DH15" i="1" s="1"/>
  <c r="DD15" i="1"/>
  <c r="DE15" i="1" s="1"/>
  <c r="DP36" i="1"/>
  <c r="DQ36" i="1" s="1"/>
  <c r="DD36" i="1"/>
  <c r="DE36" i="1" s="1"/>
  <c r="DS36" i="1"/>
  <c r="DT36" i="1" s="1"/>
  <c r="DG36" i="1"/>
  <c r="DH36" i="1" s="1"/>
  <c r="CU36" i="1"/>
  <c r="CV36" i="1" s="1"/>
  <c r="DA36" i="1"/>
  <c r="DB36" i="1" s="1"/>
  <c r="CX36" i="1"/>
  <c r="CY36" i="1" s="1"/>
  <c r="DM36" i="1"/>
  <c r="DN36" i="1" s="1"/>
  <c r="DJ36" i="1"/>
  <c r="DK36" i="1" s="1"/>
  <c r="DS60" i="1"/>
  <c r="DT60" i="1" s="1"/>
  <c r="DG60" i="1"/>
  <c r="DH60" i="1" s="1"/>
  <c r="CU60" i="1"/>
  <c r="CV60" i="1" s="1"/>
  <c r="DP60" i="1"/>
  <c r="DQ60" i="1" s="1"/>
  <c r="DJ60" i="1"/>
  <c r="DK60" i="1" s="1"/>
  <c r="DD60" i="1"/>
  <c r="DE60" i="1" s="1"/>
  <c r="CX60" i="1"/>
  <c r="CY60" i="1" s="1"/>
  <c r="DM60" i="1"/>
  <c r="DN60" i="1" s="1"/>
  <c r="DA60" i="1"/>
  <c r="DB60" i="1" s="1"/>
  <c r="DP17" i="1"/>
  <c r="DQ17" i="1" s="1"/>
  <c r="DD17" i="1"/>
  <c r="DE17" i="1" s="1"/>
  <c r="DS17" i="1"/>
  <c r="DT17" i="1" s="1"/>
  <c r="DG17" i="1"/>
  <c r="DH17" i="1" s="1"/>
  <c r="CU17" i="1"/>
  <c r="CV17" i="1" s="1"/>
  <c r="DA17" i="1"/>
  <c r="DB17" i="1" s="1"/>
  <c r="DM17" i="1"/>
  <c r="DN17" i="1" s="1"/>
  <c r="DJ17" i="1"/>
  <c r="DK17" i="1" s="1"/>
  <c r="CX17" i="1"/>
  <c r="CY17" i="1" s="1"/>
  <c r="DJ44" i="1"/>
  <c r="DK44" i="1" s="1"/>
  <c r="CX44" i="1"/>
  <c r="CY44" i="1" s="1"/>
  <c r="DP44" i="1"/>
  <c r="DQ44" i="1" s="1"/>
  <c r="CU44" i="1"/>
  <c r="CV44" i="1" s="1"/>
  <c r="DD44" i="1"/>
  <c r="DE44" i="1" s="1"/>
  <c r="DA44" i="1"/>
  <c r="DB44" i="1" s="1"/>
  <c r="DS44" i="1"/>
  <c r="DT44" i="1" s="1"/>
  <c r="DG44" i="1"/>
  <c r="DH44" i="1" s="1"/>
  <c r="DM44" i="1"/>
  <c r="DN44" i="1" s="1"/>
  <c r="DS69" i="1"/>
  <c r="DT69" i="1" s="1"/>
  <c r="DG69" i="1"/>
  <c r="DH69" i="1" s="1"/>
  <c r="CU69" i="1"/>
  <c r="CV69" i="1" s="1"/>
  <c r="DJ69" i="1"/>
  <c r="DK69" i="1" s="1"/>
  <c r="CX69" i="1"/>
  <c r="CY69" i="1" s="1"/>
  <c r="DP69" i="1"/>
  <c r="DQ69" i="1" s="1"/>
  <c r="DM69" i="1"/>
  <c r="DN69" i="1" s="1"/>
  <c r="DD69" i="1"/>
  <c r="DE69" i="1" s="1"/>
  <c r="DA69" i="1"/>
  <c r="DB69" i="1" s="1"/>
  <c r="DM39" i="1"/>
  <c r="DN39" i="1" s="1"/>
  <c r="DA39" i="1"/>
  <c r="DB39" i="1" s="1"/>
  <c r="DP39" i="1"/>
  <c r="DQ39" i="1" s="1"/>
  <c r="DD39" i="1"/>
  <c r="DE39" i="1" s="1"/>
  <c r="CX39" i="1"/>
  <c r="CY39" i="1" s="1"/>
  <c r="DJ39" i="1"/>
  <c r="DK39" i="1" s="1"/>
  <c r="DS39" i="1"/>
  <c r="DT39" i="1" s="1"/>
  <c r="CU39" i="1"/>
  <c r="CV39" i="1" s="1"/>
  <c r="DU39" i="1" s="1"/>
  <c r="C39" i="1" s="1"/>
  <c r="DG39" i="1"/>
  <c r="DH39" i="1" s="1"/>
  <c r="DJ67" i="1"/>
  <c r="DK67" i="1" s="1"/>
  <c r="CX67" i="1"/>
  <c r="CY67" i="1" s="1"/>
  <c r="DM67" i="1"/>
  <c r="DN67" i="1" s="1"/>
  <c r="DA67" i="1"/>
  <c r="DB67" i="1" s="1"/>
  <c r="DD67" i="1"/>
  <c r="DE67" i="1" s="1"/>
  <c r="DS67" i="1"/>
  <c r="DT67" i="1" s="1"/>
  <c r="CU67" i="1"/>
  <c r="CV67" i="1" s="1"/>
  <c r="DU67" i="1" s="1"/>
  <c r="C67" i="1" s="1"/>
  <c r="DG67" i="1"/>
  <c r="DH67" i="1" s="1"/>
  <c r="DP67" i="1"/>
  <c r="DQ67" i="1" s="1"/>
  <c r="DP73" i="1"/>
  <c r="DQ73" i="1" s="1"/>
  <c r="DD73" i="1"/>
  <c r="DE73" i="1" s="1"/>
  <c r="DS73" i="1"/>
  <c r="DT73" i="1" s="1"/>
  <c r="DG73" i="1"/>
  <c r="DH73" i="1" s="1"/>
  <c r="CU73" i="1"/>
  <c r="CV73" i="1" s="1"/>
  <c r="DJ73" i="1"/>
  <c r="DK73" i="1" s="1"/>
  <c r="DA73" i="1"/>
  <c r="DB73" i="1" s="1"/>
  <c r="CX73" i="1"/>
  <c r="CY73" i="1" s="1"/>
  <c r="DM73" i="1"/>
  <c r="DN73" i="1" s="1"/>
  <c r="DJ23" i="1"/>
  <c r="DK23" i="1" s="1"/>
  <c r="CX23" i="1"/>
  <c r="CY23" i="1" s="1"/>
  <c r="DM23" i="1"/>
  <c r="DN23" i="1" s="1"/>
  <c r="DA23" i="1"/>
  <c r="DB23" i="1" s="1"/>
  <c r="DS23" i="1"/>
  <c r="DT23" i="1" s="1"/>
  <c r="CU23" i="1"/>
  <c r="CV23" i="1" s="1"/>
  <c r="DP23" i="1"/>
  <c r="DQ23" i="1" s="1"/>
  <c r="DG23" i="1"/>
  <c r="DH23" i="1" s="1"/>
  <c r="DD23" i="1"/>
  <c r="DE23" i="1" s="1"/>
  <c r="DS41" i="1"/>
  <c r="DT41" i="1" s="1"/>
  <c r="DG41" i="1"/>
  <c r="DH41" i="1" s="1"/>
  <c r="CU41" i="1"/>
  <c r="CV41" i="1" s="1"/>
  <c r="DJ41" i="1"/>
  <c r="DK41" i="1" s="1"/>
  <c r="CX41" i="1"/>
  <c r="CY41" i="1" s="1"/>
  <c r="DA41" i="1"/>
  <c r="DB41" i="1" s="1"/>
  <c r="DM41" i="1"/>
  <c r="DN41" i="1" s="1"/>
  <c r="DP41" i="1"/>
  <c r="DQ41" i="1" s="1"/>
  <c r="DD41" i="1"/>
  <c r="DE41" i="1" s="1"/>
  <c r="DS75" i="1"/>
  <c r="DT75" i="1" s="1"/>
  <c r="DG75" i="1"/>
  <c r="DH75" i="1" s="1"/>
  <c r="CU75" i="1"/>
  <c r="CV75" i="1" s="1"/>
  <c r="DM75" i="1"/>
  <c r="DN75" i="1" s="1"/>
  <c r="DA75" i="1"/>
  <c r="DB75" i="1" s="1"/>
  <c r="DJ75" i="1"/>
  <c r="DK75" i="1" s="1"/>
  <c r="CX75" i="1"/>
  <c r="CY75" i="1" s="1"/>
  <c r="DP75" i="1"/>
  <c r="DQ75" i="1" s="1"/>
  <c r="DD75" i="1"/>
  <c r="DE75" i="1" s="1"/>
  <c r="DS47" i="1"/>
  <c r="DT47" i="1" s="1"/>
  <c r="DG47" i="1"/>
  <c r="DH47" i="1" s="1"/>
  <c r="CU47" i="1"/>
  <c r="CV47" i="1" s="1"/>
  <c r="DA47" i="1"/>
  <c r="DB47" i="1" s="1"/>
  <c r="DP47" i="1"/>
  <c r="DQ47" i="1" s="1"/>
  <c r="DJ47" i="1"/>
  <c r="DK47" i="1" s="1"/>
  <c r="DD47" i="1"/>
  <c r="DE47" i="1" s="1"/>
  <c r="DM47" i="1"/>
  <c r="DN47" i="1" s="1"/>
  <c r="CX47" i="1"/>
  <c r="CY47" i="1" s="1"/>
  <c r="DP50" i="1"/>
  <c r="DQ50" i="1" s="1"/>
  <c r="DD50" i="1"/>
  <c r="DE50" i="1" s="1"/>
  <c r="DA50" i="1"/>
  <c r="DB50" i="1" s="1"/>
  <c r="CU50" i="1"/>
  <c r="CV50" i="1" s="1"/>
  <c r="DJ50" i="1"/>
  <c r="DK50" i="1" s="1"/>
  <c r="DM50" i="1"/>
  <c r="DN50" i="1" s="1"/>
  <c r="DG50" i="1"/>
  <c r="DH50" i="1" s="1"/>
  <c r="DS50" i="1"/>
  <c r="DT50" i="1" s="1"/>
  <c r="CX50" i="1"/>
  <c r="CY50" i="1" s="1"/>
  <c r="DJ53" i="1"/>
  <c r="DK53" i="1" s="1"/>
  <c r="CX53" i="1"/>
  <c r="CY53" i="1" s="1"/>
  <c r="DM53" i="1"/>
  <c r="DN53" i="1" s="1"/>
  <c r="DA53" i="1"/>
  <c r="DB53" i="1" s="1"/>
  <c r="DP53" i="1"/>
  <c r="DQ53" i="1" s="1"/>
  <c r="DG53" i="1"/>
  <c r="DH53" i="1" s="1"/>
  <c r="DD53" i="1"/>
  <c r="DE53" i="1" s="1"/>
  <c r="CU53" i="1"/>
  <c r="CV53" i="1" s="1"/>
  <c r="DU53" i="1" s="1"/>
  <c r="C53" i="1" s="1"/>
  <c r="DS53" i="1"/>
  <c r="DT53" i="1" s="1"/>
  <c r="DS18" i="1"/>
  <c r="DT18" i="1" s="1"/>
  <c r="DG18" i="1"/>
  <c r="DH18" i="1" s="1"/>
  <c r="CU18" i="1"/>
  <c r="CV18" i="1" s="1"/>
  <c r="DJ18" i="1"/>
  <c r="DK18" i="1" s="1"/>
  <c r="CX18" i="1"/>
  <c r="CY18" i="1" s="1"/>
  <c r="DA18" i="1"/>
  <c r="DB18" i="1" s="1"/>
  <c r="DM18" i="1"/>
  <c r="DN18" i="1" s="1"/>
  <c r="DD18" i="1"/>
  <c r="DE18" i="1" s="1"/>
  <c r="DP18" i="1"/>
  <c r="DQ18" i="1" s="1"/>
  <c r="DP68" i="1"/>
  <c r="DQ68" i="1" s="1"/>
  <c r="DD68" i="1"/>
  <c r="DE68" i="1" s="1"/>
  <c r="DM68" i="1"/>
  <c r="DN68" i="1" s="1"/>
  <c r="DG68" i="1"/>
  <c r="DH68" i="1" s="1"/>
  <c r="DA68" i="1"/>
  <c r="DB68" i="1" s="1"/>
  <c r="CU68" i="1"/>
  <c r="CV68" i="1" s="1"/>
  <c r="DU68" i="1" s="1"/>
  <c r="C68" i="1" s="1"/>
  <c r="DJ68" i="1"/>
  <c r="DK68" i="1" s="1"/>
  <c r="DS68" i="1"/>
  <c r="DT68" i="1" s="1"/>
  <c r="CX68" i="1"/>
  <c r="CY68" i="1" s="1"/>
  <c r="DS26" i="1"/>
  <c r="DT26" i="1" s="1"/>
  <c r="DG26" i="1"/>
  <c r="DH26" i="1" s="1"/>
  <c r="CU26" i="1"/>
  <c r="CV26" i="1" s="1"/>
  <c r="DJ26" i="1"/>
  <c r="DK26" i="1" s="1"/>
  <c r="CX26" i="1"/>
  <c r="CY26" i="1" s="1"/>
  <c r="DD26" i="1"/>
  <c r="DE26" i="1" s="1"/>
  <c r="DA26" i="1"/>
  <c r="DB26" i="1" s="1"/>
  <c r="DP26" i="1"/>
  <c r="DQ26" i="1" s="1"/>
  <c r="DM26" i="1"/>
  <c r="DN26" i="1" s="1"/>
  <c r="DP25" i="1"/>
  <c r="DQ25" i="1" s="1"/>
  <c r="DD25" i="1"/>
  <c r="DE25" i="1" s="1"/>
  <c r="DS25" i="1"/>
  <c r="DT25" i="1" s="1"/>
  <c r="DG25" i="1"/>
  <c r="DH25" i="1" s="1"/>
  <c r="CU25" i="1"/>
  <c r="CV25" i="1" s="1"/>
  <c r="DJ25" i="1"/>
  <c r="DK25" i="1" s="1"/>
  <c r="DA25" i="1"/>
  <c r="DB25" i="1" s="1"/>
  <c r="CX25" i="1"/>
  <c r="CY25" i="1" s="1"/>
  <c r="DM25" i="1"/>
  <c r="DN25" i="1" s="1"/>
  <c r="DS28" i="1"/>
  <c r="DT28" i="1" s="1"/>
  <c r="DG28" i="1"/>
  <c r="DH28" i="1" s="1"/>
  <c r="CU28" i="1"/>
  <c r="CV28" i="1" s="1"/>
  <c r="DA28" i="1"/>
  <c r="DB28" i="1" s="1"/>
  <c r="DP28" i="1"/>
  <c r="DQ28" i="1" s="1"/>
  <c r="DJ28" i="1"/>
  <c r="DK28" i="1" s="1"/>
  <c r="CX28" i="1"/>
  <c r="CY28" i="1" s="1"/>
  <c r="DD28" i="1"/>
  <c r="DE28" i="1" s="1"/>
  <c r="DM28" i="1"/>
  <c r="DN28" i="1" s="1"/>
  <c r="DJ42" i="1"/>
  <c r="DK42" i="1" s="1"/>
  <c r="CX42" i="1"/>
  <c r="CY42" i="1" s="1"/>
  <c r="DM42" i="1"/>
  <c r="DN42" i="1" s="1"/>
  <c r="DA42" i="1"/>
  <c r="DB42" i="1" s="1"/>
  <c r="DS42" i="1"/>
  <c r="DT42" i="1" s="1"/>
  <c r="CU42" i="1"/>
  <c r="CV42" i="1" s="1"/>
  <c r="DU42" i="1" s="1"/>
  <c r="C42" i="1" s="1"/>
  <c r="DG42" i="1"/>
  <c r="DH42" i="1" s="1"/>
  <c r="DP42" i="1"/>
  <c r="DQ42" i="1" s="1"/>
  <c r="DD42" i="1"/>
  <c r="DE42" i="1" s="1"/>
  <c r="DP59" i="1"/>
  <c r="DQ59" i="1" s="1"/>
  <c r="DD59" i="1"/>
  <c r="DE59" i="1" s="1"/>
  <c r="DJ59" i="1"/>
  <c r="DK59" i="1" s="1"/>
  <c r="DS59" i="1"/>
  <c r="DT59" i="1" s="1"/>
  <c r="CX59" i="1"/>
  <c r="CY59" i="1" s="1"/>
  <c r="DA59" i="1"/>
  <c r="DB59" i="1" s="1"/>
  <c r="DG59" i="1"/>
  <c r="DH59" i="1" s="1"/>
  <c r="DM59" i="1"/>
  <c r="DN59" i="1" s="1"/>
  <c r="CU59" i="1"/>
  <c r="CV59" i="1" s="1"/>
  <c r="DU59" i="1" s="1"/>
  <c r="C59" i="1" s="1"/>
  <c r="DM30" i="1"/>
  <c r="DN30" i="1" s="1"/>
  <c r="DA30" i="1"/>
  <c r="DB30" i="1" s="1"/>
  <c r="DP30" i="1"/>
  <c r="DQ30" i="1" s="1"/>
  <c r="CU30" i="1"/>
  <c r="CV30" i="1" s="1"/>
  <c r="DJ30" i="1"/>
  <c r="DK30" i="1" s="1"/>
  <c r="DD30" i="1"/>
  <c r="DE30" i="1" s="1"/>
  <c r="DS30" i="1"/>
  <c r="DT30" i="1" s="1"/>
  <c r="CX30" i="1"/>
  <c r="CY30" i="1" s="1"/>
  <c r="DG30" i="1"/>
  <c r="DH30" i="1" s="1"/>
  <c r="DM72" i="1"/>
  <c r="DN72" i="1" s="1"/>
  <c r="DA72" i="1"/>
  <c r="DB72" i="1" s="1"/>
  <c r="DP72" i="1"/>
  <c r="DQ72" i="1" s="1"/>
  <c r="DD72" i="1"/>
  <c r="DE72" i="1" s="1"/>
  <c r="DG72" i="1"/>
  <c r="DH72" i="1" s="1"/>
  <c r="CX72" i="1"/>
  <c r="CY72" i="1" s="1"/>
  <c r="CU72" i="1"/>
  <c r="CV72" i="1" s="1"/>
  <c r="DU72" i="1" s="1"/>
  <c r="C72" i="1" s="1"/>
  <c r="DJ72" i="1"/>
  <c r="DK72" i="1" s="1"/>
  <c r="DS72" i="1"/>
  <c r="DT72" i="1" s="1"/>
  <c r="DS56" i="1"/>
  <c r="DT56" i="1" s="1"/>
  <c r="DG56" i="1"/>
  <c r="DH56" i="1" s="1"/>
  <c r="CU56" i="1"/>
  <c r="CV56" i="1" s="1"/>
  <c r="DP56" i="1"/>
  <c r="DQ56" i="1" s="1"/>
  <c r="DJ56" i="1"/>
  <c r="DK56" i="1" s="1"/>
  <c r="DD56" i="1"/>
  <c r="DE56" i="1" s="1"/>
  <c r="CX56" i="1"/>
  <c r="CY56" i="1" s="1"/>
  <c r="DM56" i="1"/>
  <c r="DN56" i="1" s="1"/>
  <c r="DA56" i="1"/>
  <c r="DB56" i="1" s="1"/>
  <c r="DS51" i="1"/>
  <c r="DT51" i="1" s="1"/>
  <c r="DG51" i="1"/>
  <c r="DH51" i="1" s="1"/>
  <c r="CU51" i="1"/>
  <c r="CV51" i="1" s="1"/>
  <c r="DA51" i="1"/>
  <c r="DB51" i="1" s="1"/>
  <c r="DP51" i="1"/>
  <c r="DQ51" i="1" s="1"/>
  <c r="DJ51" i="1"/>
  <c r="DK51" i="1" s="1"/>
  <c r="DM51" i="1"/>
  <c r="DN51" i="1" s="1"/>
  <c r="DD51" i="1"/>
  <c r="DE51" i="1" s="1"/>
  <c r="CX51" i="1"/>
  <c r="CY51" i="1" s="1"/>
  <c r="DJ71" i="1"/>
  <c r="DK71" i="1" s="1"/>
  <c r="CX71" i="1"/>
  <c r="CY71" i="1" s="1"/>
  <c r="DM71" i="1"/>
  <c r="DN71" i="1" s="1"/>
  <c r="DA71" i="1"/>
  <c r="DB71" i="1" s="1"/>
  <c r="DD71" i="1"/>
  <c r="DE71" i="1" s="1"/>
  <c r="DS71" i="1"/>
  <c r="DT71" i="1" s="1"/>
  <c r="CU71" i="1"/>
  <c r="CV71" i="1" s="1"/>
  <c r="DP71" i="1"/>
  <c r="DQ71" i="1" s="1"/>
  <c r="DG71" i="1"/>
  <c r="DH71" i="1" s="1"/>
  <c r="DS32" i="1"/>
  <c r="DT32" i="1" s="1"/>
  <c r="DG32" i="1"/>
  <c r="DH32" i="1" s="1"/>
  <c r="CU32" i="1"/>
  <c r="CV32" i="1" s="1"/>
  <c r="DA32" i="1"/>
  <c r="DB32" i="1" s="1"/>
  <c r="CX32" i="1"/>
  <c r="CY32" i="1" s="1"/>
  <c r="DP32" i="1"/>
  <c r="DQ32" i="1" s="1"/>
  <c r="DJ32" i="1"/>
  <c r="DK32" i="1" s="1"/>
  <c r="DD32" i="1"/>
  <c r="DE32" i="1" s="1"/>
  <c r="DM32" i="1"/>
  <c r="DN32" i="1" s="1"/>
  <c r="DJ27" i="1"/>
  <c r="DK27" i="1" s="1"/>
  <c r="CX27" i="1"/>
  <c r="CY27" i="1" s="1"/>
  <c r="DM27" i="1"/>
  <c r="DN27" i="1" s="1"/>
  <c r="DA27" i="1"/>
  <c r="DB27" i="1" s="1"/>
  <c r="DD27" i="1"/>
  <c r="DE27" i="1" s="1"/>
  <c r="DS27" i="1"/>
  <c r="DT27" i="1" s="1"/>
  <c r="CU27" i="1"/>
  <c r="CV27" i="1" s="1"/>
  <c r="DP27" i="1"/>
  <c r="DQ27" i="1" s="1"/>
  <c r="DG27" i="1"/>
  <c r="DH27" i="1" s="1"/>
  <c r="DJ57" i="1"/>
  <c r="DK57" i="1" s="1"/>
  <c r="CX57" i="1"/>
  <c r="CY57" i="1" s="1"/>
  <c r="DD57" i="1"/>
  <c r="DE57" i="1" s="1"/>
  <c r="DS57" i="1"/>
  <c r="DT57" i="1" s="1"/>
  <c r="DM57" i="1"/>
  <c r="DN57" i="1" s="1"/>
  <c r="DG57" i="1"/>
  <c r="DH57" i="1" s="1"/>
  <c r="DP57" i="1"/>
  <c r="DQ57" i="1" s="1"/>
  <c r="CU57" i="1"/>
  <c r="CV57" i="1" s="1"/>
  <c r="DA57" i="1"/>
  <c r="DB57" i="1" s="1"/>
  <c r="DJ19" i="1"/>
  <c r="DK19" i="1" s="1"/>
  <c r="CX19" i="1"/>
  <c r="CY19" i="1" s="1"/>
  <c r="DM19" i="1"/>
  <c r="DN19" i="1" s="1"/>
  <c r="DA19" i="1"/>
  <c r="DB19" i="1" s="1"/>
  <c r="DS19" i="1"/>
  <c r="DT19" i="1" s="1"/>
  <c r="CU19" i="1"/>
  <c r="CV19" i="1" s="1"/>
  <c r="DP19" i="1"/>
  <c r="DQ19" i="1" s="1"/>
  <c r="DG19" i="1"/>
  <c r="DH19" i="1" s="1"/>
  <c r="DD19" i="1"/>
  <c r="DE19" i="1" s="1"/>
  <c r="DJ48" i="1"/>
  <c r="DK48" i="1" s="1"/>
  <c r="CX48" i="1"/>
  <c r="CY48" i="1" s="1"/>
  <c r="DP48" i="1"/>
  <c r="DQ48" i="1" s="1"/>
  <c r="CU48" i="1"/>
  <c r="CV48" i="1" s="1"/>
  <c r="DD48" i="1"/>
  <c r="DE48" i="1" s="1"/>
  <c r="DA48" i="1"/>
  <c r="DB48" i="1" s="1"/>
  <c r="DS48" i="1"/>
  <c r="DT48" i="1" s="1"/>
  <c r="DG48" i="1"/>
  <c r="DH48" i="1" s="1"/>
  <c r="DM48" i="1"/>
  <c r="DN48" i="1" s="1"/>
  <c r="DS66" i="1"/>
  <c r="DT66" i="1" s="1"/>
  <c r="DG66" i="1"/>
  <c r="DH66" i="1" s="1"/>
  <c r="CU66" i="1"/>
  <c r="CV66" i="1" s="1"/>
  <c r="DJ66" i="1"/>
  <c r="DK66" i="1" s="1"/>
  <c r="CX66" i="1"/>
  <c r="CY66" i="1" s="1"/>
  <c r="DD66" i="1"/>
  <c r="DE66" i="1" s="1"/>
  <c r="DA66" i="1"/>
  <c r="DB66" i="1" s="1"/>
  <c r="DP66" i="1"/>
  <c r="DQ66" i="1" s="1"/>
  <c r="DM66" i="1"/>
  <c r="DN66" i="1" s="1"/>
  <c r="DM35" i="1"/>
  <c r="DN35" i="1" s="1"/>
  <c r="DA35" i="1"/>
  <c r="DB35" i="1" s="1"/>
  <c r="DP35" i="1"/>
  <c r="DQ35" i="1" s="1"/>
  <c r="DD35" i="1"/>
  <c r="DE35" i="1" s="1"/>
  <c r="CX35" i="1"/>
  <c r="CY35" i="1" s="1"/>
  <c r="DS35" i="1"/>
  <c r="DT35" i="1" s="1"/>
  <c r="CU35" i="1"/>
  <c r="CV35" i="1" s="1"/>
  <c r="DJ35" i="1"/>
  <c r="DK35" i="1" s="1"/>
  <c r="DG35" i="1"/>
  <c r="DH35" i="1" s="1"/>
  <c r="DJ33" i="1"/>
  <c r="DK33" i="1" s="1"/>
  <c r="CX33" i="1"/>
  <c r="CY33" i="1" s="1"/>
  <c r="DP33" i="1"/>
  <c r="DQ33" i="1" s="1"/>
  <c r="CU33" i="1"/>
  <c r="CV33" i="1" s="1"/>
  <c r="DS33" i="1"/>
  <c r="DT33" i="1" s="1"/>
  <c r="DD33" i="1"/>
  <c r="DE33" i="1" s="1"/>
  <c r="DM33" i="1"/>
  <c r="DN33" i="1" s="1"/>
  <c r="DG33" i="1"/>
  <c r="DH33" i="1" s="1"/>
  <c r="DA33" i="1"/>
  <c r="DB33" i="1" s="1"/>
  <c r="DP21" i="1"/>
  <c r="DQ21" i="1" s="1"/>
  <c r="DD21" i="1"/>
  <c r="DE21" i="1" s="1"/>
  <c r="DS21" i="1"/>
  <c r="DT21" i="1" s="1"/>
  <c r="DG21" i="1"/>
  <c r="DH21" i="1" s="1"/>
  <c r="CU21" i="1"/>
  <c r="CV21" i="1" s="1"/>
  <c r="DA21" i="1"/>
  <c r="DB21" i="1" s="1"/>
  <c r="DM21" i="1"/>
  <c r="DN21" i="1" s="1"/>
  <c r="CX21" i="1"/>
  <c r="CY21" i="1" s="1"/>
  <c r="DJ21" i="1"/>
  <c r="DK21" i="1" s="1"/>
  <c r="DJ38" i="1"/>
  <c r="DK38" i="1" s="1"/>
  <c r="CX38" i="1"/>
  <c r="CY38" i="1" s="1"/>
  <c r="DM38" i="1"/>
  <c r="DN38" i="1" s="1"/>
  <c r="DA38" i="1"/>
  <c r="DB38" i="1" s="1"/>
  <c r="DS38" i="1"/>
  <c r="DT38" i="1" s="1"/>
  <c r="CU38" i="1"/>
  <c r="CV38" i="1" s="1"/>
  <c r="DU38" i="1" s="1"/>
  <c r="C38" i="1" s="1"/>
  <c r="DP38" i="1"/>
  <c r="DQ38" i="1" s="1"/>
  <c r="DG38" i="1"/>
  <c r="DH38" i="1" s="1"/>
  <c r="DD38" i="1"/>
  <c r="DE38" i="1" s="1"/>
  <c r="DS43" i="1"/>
  <c r="DT43" i="1" s="1"/>
  <c r="DG43" i="1"/>
  <c r="DH43" i="1" s="1"/>
  <c r="CU43" i="1"/>
  <c r="CV43" i="1" s="1"/>
  <c r="DA43" i="1"/>
  <c r="DB43" i="1" s="1"/>
  <c r="DP43" i="1"/>
  <c r="DQ43" i="1" s="1"/>
  <c r="DJ43" i="1"/>
  <c r="DK43" i="1" s="1"/>
  <c r="DM43" i="1"/>
  <c r="DN43" i="1" s="1"/>
  <c r="DD43" i="1"/>
  <c r="DE43" i="1" s="1"/>
  <c r="CX43" i="1"/>
  <c r="CY43" i="1" s="1"/>
  <c r="DP55" i="1"/>
  <c r="DQ55" i="1" s="1"/>
  <c r="DD55" i="1"/>
  <c r="DE55" i="1" s="1"/>
  <c r="DS55" i="1"/>
  <c r="DT55" i="1" s="1"/>
  <c r="DG55" i="1"/>
  <c r="DH55" i="1" s="1"/>
  <c r="CU55" i="1"/>
  <c r="CV55" i="1" s="1"/>
  <c r="CX55" i="1"/>
  <c r="CY55" i="1" s="1"/>
  <c r="DM55" i="1"/>
  <c r="DN55" i="1" s="1"/>
  <c r="DA55" i="1"/>
  <c r="DB55" i="1" s="1"/>
  <c r="DJ55" i="1"/>
  <c r="DK55" i="1" s="1"/>
  <c r="DM45" i="1"/>
  <c r="DN45" i="1" s="1"/>
  <c r="DA45" i="1"/>
  <c r="DB45" i="1" s="1"/>
  <c r="DP45" i="1"/>
  <c r="DQ45" i="1" s="1"/>
  <c r="CU45" i="1"/>
  <c r="CV45" i="1" s="1"/>
  <c r="DJ45" i="1"/>
  <c r="DK45" i="1" s="1"/>
  <c r="DD45" i="1"/>
  <c r="DE45" i="1" s="1"/>
  <c r="DG45" i="1"/>
  <c r="DH45" i="1" s="1"/>
  <c r="CX45" i="1"/>
  <c r="CY45" i="1" s="1"/>
  <c r="DS45" i="1"/>
  <c r="DT45" i="1" s="1"/>
  <c r="DM58" i="1"/>
  <c r="DN58" i="1" s="1"/>
  <c r="DA58" i="1"/>
  <c r="DB58" i="1" s="1"/>
  <c r="DJ58" i="1"/>
  <c r="DK58" i="1" s="1"/>
  <c r="DD58" i="1"/>
  <c r="DE58" i="1" s="1"/>
  <c r="DS58" i="1"/>
  <c r="DT58" i="1" s="1"/>
  <c r="CX58" i="1"/>
  <c r="CY58" i="1" s="1"/>
  <c r="DP58" i="1"/>
  <c r="DQ58" i="1" s="1"/>
  <c r="CU58" i="1"/>
  <c r="CV58" i="1" s="1"/>
  <c r="DG58" i="1"/>
  <c r="DH58" i="1" s="1"/>
  <c r="DM16" i="1"/>
  <c r="DN16" i="1" s="1"/>
  <c r="DA16" i="1"/>
  <c r="DB16" i="1" s="1"/>
  <c r="DP16" i="1"/>
  <c r="DQ16" i="1" s="1"/>
  <c r="DD16" i="1"/>
  <c r="DE16" i="1" s="1"/>
  <c r="CX16" i="1"/>
  <c r="CY16" i="1" s="1"/>
  <c r="DS16" i="1"/>
  <c r="DT16" i="1" s="1"/>
  <c r="DG16" i="1"/>
  <c r="DH16" i="1" s="1"/>
  <c r="CU16" i="1"/>
  <c r="CV16" i="1" s="1"/>
  <c r="DJ16" i="1"/>
  <c r="DK16" i="1" s="1"/>
  <c r="DS62" i="1"/>
  <c r="DT62" i="1" s="1"/>
  <c r="DG62" i="1"/>
  <c r="DH62" i="1" s="1"/>
  <c r="CU62" i="1"/>
  <c r="CV62" i="1" s="1"/>
  <c r="DJ62" i="1"/>
  <c r="DK62" i="1" s="1"/>
  <c r="CX62" i="1"/>
  <c r="CY62" i="1" s="1"/>
  <c r="DA62" i="1"/>
  <c r="DB62" i="1" s="1"/>
  <c r="DM62" i="1"/>
  <c r="DN62" i="1" s="1"/>
  <c r="DD62" i="1"/>
  <c r="DE62" i="1" s="1"/>
  <c r="DP62" i="1"/>
  <c r="DQ62" i="1" s="1"/>
  <c r="DM49" i="1"/>
  <c r="DN49" i="1" s="1"/>
  <c r="DA49" i="1"/>
  <c r="DB49" i="1" s="1"/>
  <c r="DP49" i="1"/>
  <c r="DQ49" i="1" s="1"/>
  <c r="CU49" i="1"/>
  <c r="CV49" i="1" s="1"/>
  <c r="DJ49" i="1"/>
  <c r="DK49" i="1" s="1"/>
  <c r="DD49" i="1"/>
  <c r="DE49" i="1" s="1"/>
  <c r="DG49" i="1"/>
  <c r="DH49" i="1" s="1"/>
  <c r="DS49" i="1"/>
  <c r="DT49" i="1" s="1"/>
  <c r="CX49" i="1"/>
  <c r="CY49" i="1" s="1"/>
  <c r="DJ63" i="1"/>
  <c r="DK63" i="1" s="1"/>
  <c r="CX63" i="1"/>
  <c r="CY63" i="1" s="1"/>
  <c r="DM63" i="1"/>
  <c r="DN63" i="1" s="1"/>
  <c r="DA63" i="1"/>
  <c r="DB63" i="1" s="1"/>
  <c r="DS63" i="1"/>
  <c r="DT63" i="1" s="1"/>
  <c r="CU63" i="1"/>
  <c r="CV63" i="1" s="1"/>
  <c r="DU63" i="1" s="1"/>
  <c r="C63" i="1" s="1"/>
  <c r="DP63" i="1"/>
  <c r="DQ63" i="1" s="1"/>
  <c r="DG63" i="1"/>
  <c r="DH63" i="1" s="1"/>
  <c r="DD63" i="1"/>
  <c r="DE63" i="1" s="1"/>
  <c r="DP65" i="1"/>
  <c r="DQ65" i="1" s="1"/>
  <c r="DD65" i="1"/>
  <c r="DE65" i="1" s="1"/>
  <c r="DS65" i="1"/>
  <c r="DT65" i="1" s="1"/>
  <c r="DG65" i="1"/>
  <c r="DH65" i="1" s="1"/>
  <c r="CU65" i="1"/>
  <c r="CV65" i="1" s="1"/>
  <c r="DU65" i="1" s="1"/>
  <c r="C65" i="1" s="1"/>
  <c r="DJ65" i="1"/>
  <c r="DK65" i="1" s="1"/>
  <c r="DA65" i="1"/>
  <c r="DB65" i="1" s="1"/>
  <c r="CX65" i="1"/>
  <c r="CY65" i="1" s="1"/>
  <c r="DM65" i="1"/>
  <c r="DN65" i="1" s="1"/>
  <c r="DP61" i="1"/>
  <c r="DQ61" i="1" s="1"/>
  <c r="DD61" i="1"/>
  <c r="DE61" i="1" s="1"/>
  <c r="DM61" i="1"/>
  <c r="DN61" i="1" s="1"/>
  <c r="DG61" i="1"/>
  <c r="DH61" i="1" s="1"/>
  <c r="DA61" i="1"/>
  <c r="DB61" i="1" s="1"/>
  <c r="DJ61" i="1"/>
  <c r="DK61" i="1" s="1"/>
  <c r="CU61" i="1"/>
  <c r="CV61" i="1" s="1"/>
  <c r="DS61" i="1"/>
  <c r="DT61" i="1" s="1"/>
  <c r="CX61" i="1"/>
  <c r="CY61" i="1" s="1"/>
  <c r="DS74" i="1"/>
  <c r="DT74" i="1" s="1"/>
  <c r="DG74" i="1"/>
  <c r="DH74" i="1" s="1"/>
  <c r="CU74" i="1"/>
  <c r="CV74" i="1" s="1"/>
  <c r="DJ74" i="1"/>
  <c r="DK74" i="1" s="1"/>
  <c r="CX74" i="1"/>
  <c r="CY74" i="1" s="1"/>
  <c r="DD74" i="1"/>
  <c r="DE74" i="1" s="1"/>
  <c r="DA74" i="1"/>
  <c r="DB74" i="1" s="1"/>
  <c r="DP74" i="1"/>
  <c r="DQ74" i="1" s="1"/>
  <c r="DM74" i="1"/>
  <c r="DN74" i="1" s="1"/>
  <c r="DM64" i="1"/>
  <c r="DN64" i="1" s="1"/>
  <c r="DA64" i="1"/>
  <c r="DB64" i="1" s="1"/>
  <c r="DP64" i="1"/>
  <c r="DQ64" i="1" s="1"/>
  <c r="DD64" i="1"/>
  <c r="DE64" i="1" s="1"/>
  <c r="CX64" i="1"/>
  <c r="CY64" i="1" s="1"/>
  <c r="DS64" i="1"/>
  <c r="DT64" i="1" s="1"/>
  <c r="DJ64" i="1"/>
  <c r="DK64" i="1" s="1"/>
  <c r="CU64" i="1"/>
  <c r="CV64" i="1" s="1"/>
  <c r="DG64" i="1"/>
  <c r="DH64" i="1" s="1"/>
  <c r="DM34" i="1"/>
  <c r="DN34" i="1" s="1"/>
  <c r="DA34" i="1"/>
  <c r="DB34" i="1" s="1"/>
  <c r="DP34" i="1"/>
  <c r="DQ34" i="1" s="1"/>
  <c r="CU34" i="1"/>
  <c r="CV34" i="1" s="1"/>
  <c r="DS34" i="1"/>
  <c r="DT34" i="1" s="1"/>
  <c r="CX34" i="1"/>
  <c r="CY34" i="1" s="1"/>
  <c r="DJ34" i="1"/>
  <c r="DK34" i="1" s="1"/>
  <c r="DD34" i="1"/>
  <c r="DE34" i="1" s="1"/>
  <c r="DG34" i="1"/>
  <c r="DH34" i="1" s="1"/>
  <c r="DS22" i="1"/>
  <c r="DT22" i="1" s="1"/>
  <c r="DG22" i="1"/>
  <c r="DH22" i="1" s="1"/>
  <c r="CU22" i="1"/>
  <c r="CV22" i="1" s="1"/>
  <c r="DJ22" i="1"/>
  <c r="DK22" i="1" s="1"/>
  <c r="CX22" i="1"/>
  <c r="CY22" i="1" s="1"/>
  <c r="DA22" i="1"/>
  <c r="DB22" i="1" s="1"/>
  <c r="DM22" i="1"/>
  <c r="DN22" i="1" s="1"/>
  <c r="DP22" i="1"/>
  <c r="DQ22" i="1" s="1"/>
  <c r="DD22" i="1"/>
  <c r="DE22" i="1" s="1"/>
  <c r="DM20" i="1"/>
  <c r="DN20" i="1" s="1"/>
  <c r="DA20" i="1"/>
  <c r="DB20" i="1" s="1"/>
  <c r="DP20" i="1"/>
  <c r="DQ20" i="1" s="1"/>
  <c r="DD20" i="1"/>
  <c r="DE20" i="1" s="1"/>
  <c r="CX20" i="1"/>
  <c r="CY20" i="1" s="1"/>
  <c r="DG20" i="1"/>
  <c r="DH20" i="1" s="1"/>
  <c r="DS20" i="1"/>
  <c r="DT20" i="1" s="1"/>
  <c r="DJ20" i="1"/>
  <c r="DK20" i="1" s="1"/>
  <c r="CU20" i="1"/>
  <c r="CV20" i="1" s="1"/>
  <c r="DU74" i="1" l="1"/>
  <c r="C74" i="1" s="1"/>
  <c r="DU22" i="1"/>
  <c r="C22" i="1" s="1"/>
  <c r="DU34" i="1"/>
  <c r="C34" i="1" s="1"/>
  <c r="DU61" i="1"/>
  <c r="C61" i="1" s="1"/>
  <c r="DU62" i="1"/>
  <c r="C62" i="1" s="1"/>
  <c r="DU16" i="1"/>
  <c r="C16" i="1" s="1"/>
  <c r="DU57" i="1"/>
  <c r="C57" i="1" s="1"/>
  <c r="DU71" i="1"/>
  <c r="C71" i="1" s="1"/>
  <c r="DU50" i="1"/>
  <c r="C50" i="1" s="1"/>
  <c r="DU41" i="1"/>
  <c r="C41" i="1" s="1"/>
  <c r="DU73" i="1"/>
  <c r="C73" i="1" s="1"/>
  <c r="DU60" i="1"/>
  <c r="C60" i="1" s="1"/>
  <c r="DU79" i="1"/>
  <c r="C79" i="1" s="1"/>
  <c r="DU31" i="1"/>
  <c r="C31" i="1" s="1"/>
  <c r="DU13" i="1"/>
  <c r="C13" i="1" s="1"/>
  <c r="DU46" i="1"/>
  <c r="C46" i="1" s="1"/>
  <c r="DU20" i="1"/>
  <c r="C20" i="1" s="1"/>
  <c r="DU64" i="1"/>
  <c r="C64" i="1" s="1"/>
  <c r="DU58" i="1"/>
  <c r="C58" i="1" s="1"/>
  <c r="DU43" i="1"/>
  <c r="C43" i="1" s="1"/>
  <c r="DU21" i="1"/>
  <c r="C21" i="1" s="1"/>
  <c r="DU35" i="1"/>
  <c r="C35" i="1" s="1"/>
  <c r="DU19" i="1"/>
  <c r="C19" i="1" s="1"/>
  <c r="DU51" i="1"/>
  <c r="C51" i="1" s="1"/>
  <c r="DU26" i="1"/>
  <c r="C26" i="1" s="1"/>
  <c r="DU69" i="1"/>
  <c r="C69" i="1" s="1"/>
  <c r="DU44" i="1"/>
  <c r="C44" i="1" s="1"/>
  <c r="DU17" i="1"/>
  <c r="C17" i="1" s="1"/>
  <c r="DU37" i="1"/>
  <c r="C37" i="1" s="1"/>
  <c r="DU76" i="1"/>
  <c r="C76" i="1" s="1"/>
  <c r="DU40" i="1"/>
  <c r="C40" i="1" s="1"/>
  <c r="DU54" i="1"/>
  <c r="C54" i="1" s="1"/>
  <c r="DU49" i="1"/>
  <c r="C49" i="1" s="1"/>
  <c r="DU45" i="1"/>
  <c r="C45" i="1" s="1"/>
  <c r="DU55" i="1"/>
  <c r="C55" i="1" s="1"/>
  <c r="DU66" i="1"/>
  <c r="C66" i="1" s="1"/>
  <c r="DU48" i="1"/>
  <c r="C48" i="1" s="1"/>
  <c r="DU27" i="1"/>
  <c r="C27" i="1" s="1"/>
  <c r="DU56" i="1"/>
  <c r="C56" i="1" s="1"/>
  <c r="DU25" i="1"/>
  <c r="C25" i="1" s="1"/>
  <c r="DU47" i="1"/>
  <c r="C47" i="1" s="1"/>
  <c r="DU23" i="1"/>
  <c r="C23" i="1" s="1"/>
  <c r="DU78" i="1"/>
  <c r="C78" i="1" s="1"/>
  <c r="DU14" i="1"/>
  <c r="C14" i="1" s="1"/>
  <c r="DU29" i="1"/>
  <c r="C29" i="1" s="1"/>
  <c r="DU24" i="1"/>
  <c r="C24" i="1" s="1"/>
  <c r="DU33" i="1"/>
  <c r="C33" i="1" s="1"/>
  <c r="DU32" i="1"/>
  <c r="C32" i="1" s="1"/>
  <c r="DU30" i="1"/>
  <c r="C30" i="1" s="1"/>
  <c r="DU28" i="1"/>
  <c r="C28" i="1" s="1"/>
  <c r="DU18" i="1"/>
  <c r="C18" i="1" s="1"/>
  <c r="DU75" i="1"/>
  <c r="C75" i="1" s="1"/>
  <c r="DU36" i="1"/>
  <c r="C36" i="1" s="1"/>
  <c r="DU52" i="1"/>
  <c r="C52" i="1" s="1"/>
  <c r="DU77" i="1"/>
  <c r="C77" i="1" s="1"/>
</calcChain>
</file>

<file path=xl/sharedStrings.xml><?xml version="1.0" encoding="utf-8"?>
<sst xmlns="http://schemas.openxmlformats.org/spreadsheetml/2006/main" count="143" uniqueCount="140">
  <si>
    <t>24-01</t>
  </si>
  <si>
    <t>Open Fai2 - Colombiano Primera Valida</t>
  </si>
  <si>
    <t>https://airtribune.com/cpv2024/results/task6346/comp/overall-class#</t>
  </si>
  <si>
    <t>NB</t>
  </si>
  <si>
    <t>Total de Mangas</t>
  </si>
  <si>
    <t>24-02</t>
  </si>
  <si>
    <t>Open Colombiano Prepwc Niviuk 2024</t>
  </si>
  <si>
    <t>https://airtribune.com/niviukcolombia2024/results/task6369/comp/overall-class</t>
  </si>
  <si>
    <t>ND</t>
  </si>
  <si>
    <t>Total de Mangas con Descartes</t>
  </si>
  <si>
    <t>24-08</t>
  </si>
  <si>
    <t>Xx Copa Piedechinche Open Fai 2 2024</t>
  </si>
  <si>
    <t>https://airtribune.com/cpo2024/results/task6533/comp/overall-class</t>
  </si>
  <si>
    <t>A</t>
  </si>
  <si>
    <t>Mangas Nacionales</t>
  </si>
  <si>
    <t>24-09</t>
  </si>
  <si>
    <t xml:space="preserve">6th Fai Pan-American Paragliding </t>
  </si>
  <si>
    <t>https://civlcomps.org/event/pg-panam-2024/results/66fbdaf483fd8</t>
  </si>
  <si>
    <t>B</t>
  </si>
  <si>
    <t>Mangas Internacionales</t>
  </si>
  <si>
    <t>24-12</t>
  </si>
  <si>
    <t>Pre-Pwc Liga Nacional Open Tenerife</t>
  </si>
  <si>
    <t>https://civlcomps.org/event/open-tenerife-xpo-2024/results/67572f2b45a20</t>
  </si>
  <si>
    <t>24-06</t>
  </si>
  <si>
    <t>Us Open Of Paragliding - 2024</t>
  </si>
  <si>
    <t>https://airtribune.com/us-open-paragliding-2024/results/task6484/comp/overall</t>
  </si>
  <si>
    <t>Piloto</t>
  </si>
  <si>
    <t>POS</t>
  </si>
  <si>
    <t>Puntos</t>
  </si>
  <si>
    <t>23-09 Guatire</t>
  </si>
  <si>
    <t>23-11 Nirgua</t>
  </si>
  <si>
    <t>24-02 Trujillo</t>
  </si>
  <si>
    <t>24-03 Tachira</t>
  </si>
  <si>
    <t>25-01 Mérida</t>
  </si>
  <si>
    <t>25-02 Trujillo</t>
  </si>
  <si>
    <t>Mejores 20 Mangas Nacionales</t>
  </si>
  <si>
    <t>Suma Nacionales</t>
  </si>
  <si>
    <t>Mejores 9 Mangas Internacionales</t>
  </si>
  <si>
    <t>Peores 9 Mangas Nacionales</t>
  </si>
  <si>
    <t>Sustituciones</t>
  </si>
  <si>
    <t>Nacional</t>
  </si>
  <si>
    <t>SP9MN</t>
  </si>
  <si>
    <t>SM9MI</t>
  </si>
  <si>
    <t>Rank-S9</t>
  </si>
  <si>
    <t>SP8MN</t>
  </si>
  <si>
    <t>SM8MI</t>
  </si>
  <si>
    <t>Rank-S8</t>
  </si>
  <si>
    <t>SP7MN</t>
  </si>
  <si>
    <t>SM7MI</t>
  </si>
  <si>
    <t>Rank-S7</t>
  </si>
  <si>
    <t>SP6MN</t>
  </si>
  <si>
    <t>SM6MI</t>
  </si>
  <si>
    <t>Rank-S6</t>
  </si>
  <si>
    <t>SP5MN</t>
  </si>
  <si>
    <t>SM5MI</t>
  </si>
  <si>
    <t>Rank-S5</t>
  </si>
  <si>
    <t>SP2MN</t>
  </si>
  <si>
    <t>SM4MI</t>
  </si>
  <si>
    <t>Rank-S4</t>
  </si>
  <si>
    <t>SP3MN</t>
  </si>
  <si>
    <t>SM3MI</t>
  </si>
  <si>
    <t>Rank-S3</t>
  </si>
  <si>
    <t>SM2MI</t>
  </si>
  <si>
    <t>Rank-S2</t>
  </si>
  <si>
    <t>SP1MN</t>
  </si>
  <si>
    <t>SM1MI</t>
  </si>
  <si>
    <t>Rank-S1</t>
  </si>
  <si>
    <t>Ranking</t>
  </si>
  <si>
    <t>Alex Popow</t>
  </si>
  <si>
    <t>Ricardo Navarro</t>
  </si>
  <si>
    <t>Raul Penso</t>
  </si>
  <si>
    <t>Luis Gomez</t>
  </si>
  <si>
    <t>Luis Pepe Nicoloso</t>
  </si>
  <si>
    <t>Gerson Avendano</t>
  </si>
  <si>
    <t>Gabriel Husband</t>
  </si>
  <si>
    <t>Kliber Pereira</t>
  </si>
  <si>
    <t>Carlos Daniel Gomez</t>
  </si>
  <si>
    <t>Orlando Leyton</t>
  </si>
  <si>
    <t>Daniel Zaragoza</t>
  </si>
  <si>
    <t>Alejandro Alfonzo</t>
  </si>
  <si>
    <t>Julio Cesar Granado</t>
  </si>
  <si>
    <t>Norberto Ribeiro</t>
  </si>
  <si>
    <t>Marcel Guinand</t>
  </si>
  <si>
    <t>Isaac Michel</t>
  </si>
  <si>
    <t>Rafael Agular</t>
  </si>
  <si>
    <t>Jose Michel</t>
  </si>
  <si>
    <t>Juan Becerra</t>
  </si>
  <si>
    <t>Santiago Moser</t>
  </si>
  <si>
    <t>Eduardo Mendez</t>
  </si>
  <si>
    <t>Alli Palencia</t>
  </si>
  <si>
    <t>Dilan Gutierrez</t>
  </si>
  <si>
    <t>Alberto Ramia Caceres</t>
  </si>
  <si>
    <t>Rafael Curvelo</t>
  </si>
  <si>
    <t>Juan Diaz</t>
  </si>
  <si>
    <t>Jose Angel Rodriguez</t>
  </si>
  <si>
    <t>Manuel Lozada</t>
  </si>
  <si>
    <t>Cesar Espinoza</t>
  </si>
  <si>
    <t>Daniel Gomez</t>
  </si>
  <si>
    <t>Omar Contreras</t>
  </si>
  <si>
    <t>Rodrigo Gomez-Ruiz</t>
  </si>
  <si>
    <t>Victor Bracamonte</t>
  </si>
  <si>
    <t>Antonio Ramos</t>
  </si>
  <si>
    <t>Luis Bianchi</t>
  </si>
  <si>
    <t>Luis Sardi</t>
  </si>
  <si>
    <t>Miguel Suarez</t>
  </si>
  <si>
    <t>Benedetto Lombardo</t>
  </si>
  <si>
    <t>Roberto Rafael Perez</t>
  </si>
  <si>
    <t>Jose Ricardo Bannenberg</t>
  </si>
  <si>
    <t>Maria Briceño</t>
  </si>
  <si>
    <t>Miguel Coll</t>
  </si>
  <si>
    <t>Carlos Luis Alvarado</t>
  </si>
  <si>
    <t>Jorge Bravo</t>
  </si>
  <si>
    <t>Ricardo Guinand</t>
  </si>
  <si>
    <t>Carlos Ayala</t>
  </si>
  <si>
    <t>Pavel Misael Velasquez</t>
  </si>
  <si>
    <t>Ali Crespo</t>
  </si>
  <si>
    <t>Rafael Movilla</t>
  </si>
  <si>
    <t>Ángel David Vargas Quintero</t>
  </si>
  <si>
    <t>Jorge Gabriel Palacios</t>
  </si>
  <si>
    <t>Omran Habibe</t>
  </si>
  <si>
    <t xml:space="preserve">Cristobal Marten </t>
  </si>
  <si>
    <t>Ali Beltran</t>
  </si>
  <si>
    <t>Carlos Rodriguez</t>
  </si>
  <si>
    <t>Jose Vetancourt</t>
  </si>
  <si>
    <t>Jose Ray</t>
  </si>
  <si>
    <t>Douglas Pridham</t>
  </si>
  <si>
    <t>Jhon Luis Contreras Leon</t>
  </si>
  <si>
    <t>Jose Di Prima</t>
  </si>
  <si>
    <t>Jose Manuel Vilariño</t>
  </si>
  <si>
    <t>Victor Perez</t>
  </si>
  <si>
    <t>Jennifer Ochoa Navas</t>
  </si>
  <si>
    <t>Manuel Dasilva</t>
  </si>
  <si>
    <t>Wender Sarmiento</t>
  </si>
  <si>
    <t>Gerardo Alvarez</t>
  </si>
  <si>
    <t>Julio Barraez</t>
  </si>
  <si>
    <t>N</t>
  </si>
  <si>
    <t>Mes</t>
  </si>
  <si>
    <t>Año</t>
  </si>
  <si>
    <t>Ricardo NAVARRO</t>
  </si>
  <si>
    <t>Luis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</si>
</sst>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yyyy\-mm\-dd"/>
    <numFmt numFmtId="166" formatCode="#,##0.0"/>
  </numFmts>
  <fonts count="3">
    <font>
      <sz val="10"/>
      <name val="Arial"/>
      <family val="2"/>
      <charset val="1"/>
    </font>
    <font>
      <sz val="9"/>
      <name val="Nimbus Sans Narrow"/>
      <family val="2"/>
      <charset val="1"/>
    </font>
    <font>
      <sz val="10"/>
      <name val="Nimbus Sans Narrow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FF4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808080"/>
      </patternFill>
    </fill>
    <fill>
      <patternFill patternType="solid">
        <fgColor rgb="FFA1467E"/>
        <bgColor rgb="FF993366"/>
      </patternFill>
    </fill>
    <fill>
      <patternFill patternType="solid">
        <fgColor rgb="FFFFF5CE"/>
        <bgColor rgb="FFF6F9D4"/>
      </patternFill>
    </fill>
    <fill>
      <patternFill patternType="solid">
        <fgColor rgb="FFB2B2B2"/>
        <bgColor rgb="FFB7B3CA"/>
      </patternFill>
    </fill>
    <fill>
      <patternFill patternType="solid">
        <fgColor rgb="FFB4C7DC"/>
        <bgColor rgb="FFB7B3CA"/>
      </patternFill>
    </fill>
    <fill>
      <patternFill patternType="solid">
        <fgColor rgb="FFF6F9D4"/>
        <bgColor rgb="FFFFF5CE"/>
      </patternFill>
    </fill>
    <fill>
      <patternFill patternType="solid">
        <fgColor rgb="FFB7B3CA"/>
        <bgColor rgb="FFB2B2B2"/>
      </patternFill>
    </fill>
    <fill>
      <patternFill patternType="solid">
        <fgColor rgb="FFAFD095"/>
        <bgColor rgb="FFB4C7DC"/>
      </patternFill>
    </fill>
    <fill>
      <patternFill patternType="solid">
        <fgColor rgb="FFFFDBB6"/>
        <bgColor rgb="FFFFF5CE"/>
      </patternFill>
    </fill>
    <fill>
      <patternFill patternType="solid">
        <fgColor rgb="FFDEE6EF"/>
        <bgColor rgb="FFF6F9D4"/>
      </patternFill>
    </fill>
    <fill>
      <patternFill patternType="solid">
        <fgColor rgb="FF000000"/>
        <bgColor rgb="FF003300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11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7" borderId="0" xfId="0" applyFont="1" applyFill="1"/>
    <xf numFmtId="0" fontId="1" fillId="6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5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164" fontId="1" fillId="10" borderId="1" xfId="0" applyNumberFormat="1" applyFont="1" applyFill="1" applyBorder="1"/>
    <xf numFmtId="164" fontId="1" fillId="11" borderId="1" xfId="0" applyNumberFormat="1" applyFont="1" applyFill="1" applyBorder="1"/>
    <xf numFmtId="164" fontId="1" fillId="12" borderId="1" xfId="0" applyNumberFormat="1" applyFont="1" applyFill="1" applyBorder="1"/>
    <xf numFmtId="166" fontId="1" fillId="0" borderId="2" xfId="0" applyNumberFormat="1" applyFont="1" applyBorder="1"/>
    <xf numFmtId="3" fontId="1" fillId="0" borderId="2" xfId="0" applyNumberFormat="1" applyFont="1" applyBorder="1" applyAlignment="1">
      <alignment horizontal="center"/>
    </xf>
    <xf numFmtId="164" fontId="1" fillId="2" borderId="1" xfId="0" applyNumberFormat="1" applyFont="1" applyFill="1" applyBorder="1"/>
    <xf numFmtId="164" fontId="1" fillId="5" borderId="1" xfId="0" applyNumberFormat="1" applyFont="1" applyFill="1" applyBorder="1"/>
    <xf numFmtId="0" fontId="1" fillId="5" borderId="0" xfId="0" applyFont="1" applyFill="1"/>
    <xf numFmtId="0" fontId="1" fillId="7" borderId="0" xfId="0" applyFont="1" applyFill="1"/>
    <xf numFmtId="164" fontId="1" fillId="13" borderId="3" xfId="0" applyNumberFormat="1" applyFont="1" applyFill="1" applyBorder="1"/>
    <xf numFmtId="164" fontId="1" fillId="13" borderId="1" xfId="0" applyNumberFormat="1" applyFont="1" applyFill="1" applyBorder="1"/>
    <xf numFmtId="164" fontId="1" fillId="13" borderId="4" xfId="0" applyNumberFormat="1" applyFont="1" applyFill="1" applyBorder="1"/>
    <xf numFmtId="166" fontId="1" fillId="0" borderId="3" xfId="0" applyNumberFormat="1" applyFont="1" applyBorder="1"/>
    <xf numFmtId="166" fontId="1" fillId="0" borderId="1" xfId="0" applyNumberFormat="1" applyFont="1" applyBorder="1"/>
    <xf numFmtId="166" fontId="1" fillId="0" borderId="4" xfId="0" applyNumberFormat="1" applyFont="1" applyBorder="1"/>
    <xf numFmtId="164" fontId="1" fillId="8" borderId="1" xfId="0" applyNumberFormat="1" applyFont="1" applyFill="1" applyBorder="1"/>
    <xf numFmtId="164" fontId="1" fillId="9" borderId="1" xfId="0" applyNumberFormat="1" applyFont="1" applyFill="1" applyBorder="1"/>
    <xf numFmtId="164" fontId="1" fillId="3" borderId="1" xfId="0" applyNumberFormat="1" applyFont="1" applyFill="1" applyBorder="1"/>
    <xf numFmtId="164" fontId="1" fillId="4" borderId="1" xfId="0" applyNumberFormat="1" applyFont="1" applyFill="1" applyBorder="1"/>
    <xf numFmtId="164" fontId="1" fillId="2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7" borderId="1" xfId="0" applyNumberFormat="1" applyFont="1" applyFill="1" applyBorder="1"/>
    <xf numFmtId="164" fontId="1" fillId="0" borderId="1" xfId="0" applyNumberFormat="1" applyFont="1" applyBorder="1" applyAlignment="1">
      <alignment horizontal="center"/>
    </xf>
    <xf numFmtId="0" fontId="1" fillId="6" borderId="1" xfId="0" applyFont="1" applyFill="1" applyBorder="1"/>
    <xf numFmtId="164" fontId="1" fillId="7" borderId="1" xfId="0" applyNumberFormat="1" applyFont="1" applyFill="1" applyBorder="1" applyAlignment="1">
      <alignment wrapText="1"/>
    </xf>
    <xf numFmtId="164" fontId="1" fillId="7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wrapText="1"/>
    </xf>
    <xf numFmtId="0" fontId="0" fillId="0" borderId="1" xfId="0" applyBorder="1"/>
    <xf numFmtId="164" fontId="1" fillId="4" borderId="1" xfId="0" applyNumberFormat="1" applyFont="1" applyFill="1" applyBorder="1" applyAlignment="1">
      <alignment horizontal="center"/>
    </xf>
    <xf numFmtId="0" fontId="1" fillId="14" borderId="0" xfId="0" applyFont="1" applyFill="1"/>
    <xf numFmtId="0" fontId="1" fillId="14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5C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3CA"/>
      <rgbColor rgb="FF808080"/>
      <rgbColor rgb="FF729FCF"/>
      <rgbColor rgb="FFA1467E"/>
      <rgbColor rgb="FFF6F9D4"/>
      <rgbColor rgb="FFDEE6EF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40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0"/>
  <sheetViews>
    <sheetView tabSelected="1" zoomScaleNormal="100" workbookViewId="0">
      <pane xSplit="1" topLeftCell="B1" activePane="topRight" state="frozen"/>
      <selection pane="topRight" activeCell="G8" sqref="G8"/>
    </sheetView>
  </sheetViews>
  <sheetFormatPr baseColWidth="10" defaultColWidth="11.6640625" defaultRowHeight="13.2"/>
  <cols>
    <col min="1" max="1" width="21.109375" style="15" customWidth="1"/>
    <col min="2" max="2" width="4.77734375" style="15" customWidth="1"/>
    <col min="3" max="3" width="5.77734375" style="15" customWidth="1"/>
    <col min="4" max="27" width="5.33203125" style="15" customWidth="1"/>
    <col min="28" max="32" width="6.21875" style="15" customWidth="1"/>
    <col min="33" max="52" width="5.5546875" style="15" customWidth="1"/>
    <col min="53" max="53" width="7.33203125" style="15" customWidth="1"/>
    <col min="54" max="54" width="5.33203125" style="16" customWidth="1"/>
    <col min="55" max="55" width="5.33203125" style="15" customWidth="1"/>
    <col min="56" max="56" width="5.33203125" style="16" customWidth="1"/>
    <col min="57" max="63" width="5.33203125" style="15" customWidth="1"/>
    <col min="64" max="64" width="6.6640625" style="15" customWidth="1"/>
    <col min="65" max="66" width="5.33203125" style="15" customWidth="1"/>
    <col min="67" max="79" width="5.5546875" style="15" customWidth="1"/>
    <col min="80" max="97" width="6.6640625" style="15" customWidth="1"/>
    <col min="98" max="125" width="7.33203125" style="15" customWidth="1"/>
    <col min="126" max="857" width="11.6640625" style="15"/>
    <col min="858" max="952" width="11.5546875" style="15" customWidth="1"/>
    <col min="953" max="16134" width="11.6640625" style="15"/>
    <col min="16135" max="16138" width="11.5546875" style="15" customWidth="1"/>
    <col min="16139" max="16141" width="11.5546875" customWidth="1"/>
    <col min="16142" max="16383" width="11.5546875" style="15" customWidth="1"/>
    <col min="16384" max="16384" width="11.5546875" customWidth="1"/>
  </cols>
  <sheetData>
    <row r="1" spans="1:125 16139:16384">
      <c r="AA1"/>
      <c r="AB1"/>
      <c r="AC1"/>
      <c r="AD1"/>
      <c r="AE1"/>
      <c r="AF1"/>
      <c r="AH1" s="16"/>
      <c r="AI1" s="17"/>
      <c r="AJ1" s="17"/>
      <c r="AK1" s="17"/>
      <c r="AL1" s="17"/>
      <c r="AM1" s="17"/>
      <c r="BC1" s="18" t="s">
        <v>0</v>
      </c>
      <c r="BD1" s="14" t="s">
        <v>1</v>
      </c>
      <c r="BE1" s="14"/>
      <c r="BF1" s="14"/>
      <c r="BG1" s="14"/>
      <c r="BH1" s="14"/>
      <c r="BI1" s="14"/>
      <c r="BJ1" s="14"/>
      <c r="BK1" s="14"/>
      <c r="BL1" s="13" t="s">
        <v>2</v>
      </c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</row>
    <row r="2" spans="1:125 16139:16384">
      <c r="AA2"/>
      <c r="AB2"/>
      <c r="AC2"/>
      <c r="AD2"/>
      <c r="AE2"/>
      <c r="AF2"/>
      <c r="AG2" s="15" t="s">
        <v>3</v>
      </c>
      <c r="AH2" s="16">
        <v>29</v>
      </c>
      <c r="AI2" s="13" t="s">
        <v>4</v>
      </c>
      <c r="AJ2" s="13"/>
      <c r="AK2" s="13"/>
      <c r="AL2" s="13"/>
      <c r="AM2" s="13"/>
      <c r="BC2" s="18" t="s">
        <v>5</v>
      </c>
      <c r="BD2" s="12" t="s">
        <v>6</v>
      </c>
      <c r="BE2" s="12"/>
      <c r="BF2" s="12"/>
      <c r="BG2" s="12"/>
      <c r="BH2" s="12"/>
      <c r="BI2" s="12"/>
      <c r="BJ2" s="12"/>
      <c r="BK2" s="12"/>
      <c r="BL2" s="13" t="s">
        <v>7</v>
      </c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</row>
    <row r="3" spans="1:125 16139:16384">
      <c r="AA3"/>
      <c r="AB3"/>
      <c r="AC3"/>
      <c r="AD3"/>
      <c r="AE3"/>
      <c r="AF3"/>
      <c r="AG3" s="15" t="s">
        <v>8</v>
      </c>
      <c r="AH3" s="16">
        <f>ROUNDUP(AH2*2/3,0)</f>
        <v>20</v>
      </c>
      <c r="AI3" s="13" t="s">
        <v>9</v>
      </c>
      <c r="AJ3" s="13"/>
      <c r="AK3" s="13"/>
      <c r="AL3" s="13"/>
      <c r="AM3" s="13"/>
      <c r="BC3" s="16" t="s">
        <v>10</v>
      </c>
      <c r="BD3" s="11" t="s">
        <v>11</v>
      </c>
      <c r="BE3" s="11"/>
      <c r="BF3" s="11"/>
      <c r="BG3" s="11"/>
      <c r="BH3" s="11"/>
      <c r="BI3" s="11"/>
      <c r="BJ3" s="11"/>
      <c r="BK3" s="11"/>
      <c r="BL3" s="13" t="s">
        <v>12</v>
      </c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</row>
    <row r="4" spans="1:125 16139:16384" ht="14.7" customHeight="1">
      <c r="AA4"/>
      <c r="AB4"/>
      <c r="AC4"/>
      <c r="AD4"/>
      <c r="AE4"/>
      <c r="AF4"/>
      <c r="AG4" s="15" t="s">
        <v>13</v>
      </c>
      <c r="AH4" s="16">
        <f>ROUNDUP(AH3/2,0)+1</f>
        <v>11</v>
      </c>
      <c r="AI4" s="13" t="s">
        <v>14</v>
      </c>
      <c r="AJ4" s="13"/>
      <c r="AK4" s="13"/>
      <c r="AL4" s="13"/>
      <c r="AM4" s="13"/>
      <c r="BC4" s="19" t="s">
        <v>15</v>
      </c>
      <c r="BD4" s="10" t="s">
        <v>16</v>
      </c>
      <c r="BE4" s="10"/>
      <c r="BF4" s="10"/>
      <c r="BG4" s="10"/>
      <c r="BH4" s="10"/>
      <c r="BI4" s="10"/>
      <c r="BJ4" s="10"/>
      <c r="BK4" s="10"/>
      <c r="BL4" s="9" t="s">
        <v>17</v>
      </c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</row>
    <row r="5" spans="1:125 16139:16384">
      <c r="AA5"/>
      <c r="AB5"/>
      <c r="AC5"/>
      <c r="AD5"/>
      <c r="AE5"/>
      <c r="AF5"/>
      <c r="AG5" s="15" t="s">
        <v>18</v>
      </c>
      <c r="AH5" s="16">
        <f>AH3-AH4</f>
        <v>9</v>
      </c>
      <c r="AI5" s="13" t="s">
        <v>19</v>
      </c>
      <c r="AJ5" s="13"/>
      <c r="AK5" s="13"/>
      <c r="AL5" s="13"/>
      <c r="AM5" s="13"/>
      <c r="BC5" s="16" t="s">
        <v>20</v>
      </c>
      <c r="BD5" s="8" t="s">
        <v>21</v>
      </c>
      <c r="BE5" s="8"/>
      <c r="BF5" s="8"/>
      <c r="BG5" s="8"/>
      <c r="BH5" s="8"/>
      <c r="BI5" s="8"/>
      <c r="BJ5" s="8"/>
      <c r="BK5" s="8"/>
      <c r="BL5" s="13" t="s">
        <v>22</v>
      </c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</row>
    <row r="6" spans="1:125 16139:16384">
      <c r="AA6"/>
      <c r="AB6"/>
      <c r="AC6"/>
      <c r="AD6"/>
      <c r="AE6"/>
      <c r="AF6"/>
      <c r="AH6" s="16"/>
      <c r="AI6" s="17"/>
      <c r="AJ6" s="17"/>
      <c r="AK6" s="17"/>
      <c r="AL6" s="17"/>
      <c r="AM6" s="17"/>
      <c r="BC6" s="16" t="s">
        <v>23</v>
      </c>
      <c r="BD6" s="7" t="s">
        <v>24</v>
      </c>
      <c r="BE6" s="7"/>
      <c r="BF6" s="7"/>
      <c r="BG6" s="7"/>
      <c r="BH6" s="7"/>
      <c r="BI6" s="7"/>
      <c r="BJ6" s="7"/>
      <c r="BK6" s="7"/>
      <c r="BL6" s="13" t="s">
        <v>25</v>
      </c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</row>
    <row r="7" spans="1:125 16139:16384">
      <c r="AA7"/>
      <c r="AB7"/>
      <c r="AC7"/>
      <c r="AD7"/>
      <c r="AE7"/>
      <c r="AF7"/>
      <c r="AH7" s="16"/>
      <c r="AI7" s="17"/>
      <c r="AJ7" s="17"/>
      <c r="AK7" s="17"/>
      <c r="AL7" s="17"/>
      <c r="AM7" s="17"/>
      <c r="BC7" s="20"/>
      <c r="BD7" s="6"/>
      <c r="BE7" s="6"/>
      <c r="BF7" s="6"/>
      <c r="BG7" s="6"/>
      <c r="BH7" s="6"/>
      <c r="BI7" s="6"/>
      <c r="BJ7" s="6"/>
      <c r="BK7" s="6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</row>
    <row r="8" spans="1:125 16139:16384">
      <c r="AA8"/>
      <c r="AB8"/>
      <c r="AC8"/>
      <c r="AD8"/>
      <c r="AE8"/>
      <c r="AF8"/>
      <c r="AH8" s="16"/>
      <c r="AI8" s="17"/>
      <c r="AJ8" s="17"/>
      <c r="AK8" s="17"/>
      <c r="AL8" s="17"/>
      <c r="AM8" s="17"/>
      <c r="BC8" s="20"/>
      <c r="BD8" s="21"/>
      <c r="BE8" s="21"/>
      <c r="BF8" s="21"/>
      <c r="BG8" s="21"/>
      <c r="BH8" s="21"/>
      <c r="BI8" s="21"/>
      <c r="BJ8" s="21"/>
      <c r="BK8" s="21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</row>
    <row r="9" spans="1:125 16139:16384">
      <c r="AA9"/>
      <c r="AB9"/>
      <c r="AC9"/>
      <c r="AD9"/>
      <c r="AE9"/>
      <c r="AF9"/>
      <c r="AH9" s="16"/>
      <c r="AI9" s="17"/>
      <c r="AJ9" s="17"/>
      <c r="AK9" s="17"/>
      <c r="AL9" s="17"/>
      <c r="AM9" s="17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</row>
    <row r="10" spans="1:125 16139:16384">
      <c r="AG10" s="16"/>
      <c r="AH10" s="17"/>
      <c r="AI10" s="17"/>
      <c r="AJ10" s="17"/>
      <c r="AK10" s="17"/>
      <c r="AL10" s="17"/>
      <c r="BD10" s="15"/>
    </row>
    <row r="11" spans="1:125 16139:16384" ht="12.75" customHeight="1">
      <c r="A11" s="5" t="s">
        <v>26</v>
      </c>
      <c r="B11" s="5" t="s">
        <v>27</v>
      </c>
      <c r="C11" s="5" t="s">
        <v>28</v>
      </c>
      <c r="D11" s="4" t="s">
        <v>29</v>
      </c>
      <c r="E11" s="4"/>
      <c r="F11" s="4"/>
      <c r="G11" s="4"/>
      <c r="H11" s="3" t="s">
        <v>30</v>
      </c>
      <c r="I11" s="3"/>
      <c r="J11" s="3"/>
      <c r="K11" s="3"/>
      <c r="L11" s="3"/>
      <c r="M11" s="2" t="s">
        <v>31</v>
      </c>
      <c r="N11" s="2"/>
      <c r="O11" s="2"/>
      <c r="P11" s="2"/>
      <c r="Q11" s="2"/>
      <c r="R11" s="1" t="s">
        <v>32</v>
      </c>
      <c r="S11" s="1"/>
      <c r="T11" s="1"/>
      <c r="U11" s="1"/>
      <c r="V11" s="1"/>
      <c r="W11" s="1"/>
      <c r="X11" s="1"/>
      <c r="Y11" s="67" t="s">
        <v>33</v>
      </c>
      <c r="Z11" s="67"/>
      <c r="AA11" s="67"/>
      <c r="AB11" s="68" t="s">
        <v>34</v>
      </c>
      <c r="AC11" s="68"/>
      <c r="AD11" s="68"/>
      <c r="AE11" s="68"/>
      <c r="AF11" s="68"/>
      <c r="AG11" s="5" t="s">
        <v>35</v>
      </c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22"/>
      <c r="AX11" s="22"/>
      <c r="AY11" s="22"/>
      <c r="AZ11" s="22"/>
      <c r="BA11" s="69" t="s">
        <v>36</v>
      </c>
      <c r="BB11" s="69"/>
      <c r="BC11" s="5" t="s">
        <v>19</v>
      </c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70" t="s">
        <v>37</v>
      </c>
      <c r="CC11" s="70"/>
      <c r="CD11" s="70"/>
      <c r="CE11" s="70"/>
      <c r="CF11" s="70"/>
      <c r="CG11" s="70"/>
      <c r="CH11" s="70"/>
      <c r="CI11" s="70"/>
      <c r="CJ11" s="23"/>
      <c r="CK11" s="71" t="s">
        <v>38</v>
      </c>
      <c r="CL11" s="71"/>
      <c r="CM11" s="71"/>
      <c r="CN11" s="71"/>
      <c r="CO11" s="71"/>
      <c r="CP11" s="71"/>
      <c r="CQ11" s="71"/>
      <c r="CR11" s="71"/>
      <c r="CS11" s="71"/>
      <c r="CT11" s="71" t="s">
        <v>39</v>
      </c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</row>
    <row r="12" spans="1:125 16139:16384" s="16" customFormat="1">
      <c r="A12" s="5"/>
      <c r="B12" s="5"/>
      <c r="C12" s="5"/>
      <c r="D12" s="24">
        <v>1</v>
      </c>
      <c r="E12" s="24">
        <f t="shared" ref="E12:AF12" si="0">D12+1</f>
        <v>2</v>
      </c>
      <c r="F12" s="24">
        <f t="shared" si="0"/>
        <v>3</v>
      </c>
      <c r="G12" s="24">
        <f t="shared" si="0"/>
        <v>4</v>
      </c>
      <c r="H12" s="24">
        <f t="shared" si="0"/>
        <v>5</v>
      </c>
      <c r="I12" s="24">
        <f t="shared" si="0"/>
        <v>6</v>
      </c>
      <c r="J12" s="24">
        <f t="shared" si="0"/>
        <v>7</v>
      </c>
      <c r="K12" s="24">
        <f t="shared" si="0"/>
        <v>8</v>
      </c>
      <c r="L12" s="24">
        <f t="shared" si="0"/>
        <v>9</v>
      </c>
      <c r="M12" s="24">
        <f t="shared" si="0"/>
        <v>10</v>
      </c>
      <c r="N12" s="24">
        <f t="shared" si="0"/>
        <v>11</v>
      </c>
      <c r="O12" s="24">
        <f t="shared" si="0"/>
        <v>12</v>
      </c>
      <c r="P12" s="24">
        <f t="shared" si="0"/>
        <v>13</v>
      </c>
      <c r="Q12" s="24">
        <f t="shared" si="0"/>
        <v>14</v>
      </c>
      <c r="R12" s="24">
        <f t="shared" si="0"/>
        <v>15</v>
      </c>
      <c r="S12" s="24">
        <f t="shared" si="0"/>
        <v>16</v>
      </c>
      <c r="T12" s="24">
        <f t="shared" si="0"/>
        <v>17</v>
      </c>
      <c r="U12" s="24">
        <f t="shared" si="0"/>
        <v>18</v>
      </c>
      <c r="V12" s="24">
        <f t="shared" si="0"/>
        <v>19</v>
      </c>
      <c r="W12" s="24">
        <f t="shared" si="0"/>
        <v>20</v>
      </c>
      <c r="X12" s="24">
        <f t="shared" si="0"/>
        <v>21</v>
      </c>
      <c r="Y12" s="24">
        <f t="shared" si="0"/>
        <v>22</v>
      </c>
      <c r="Z12" s="24">
        <f t="shared" si="0"/>
        <v>23</v>
      </c>
      <c r="AA12" s="24">
        <f t="shared" si="0"/>
        <v>24</v>
      </c>
      <c r="AB12" s="24">
        <f t="shared" si="0"/>
        <v>25</v>
      </c>
      <c r="AC12" s="24">
        <f t="shared" si="0"/>
        <v>26</v>
      </c>
      <c r="AD12" s="24">
        <f t="shared" si="0"/>
        <v>27</v>
      </c>
      <c r="AE12" s="24">
        <f t="shared" si="0"/>
        <v>28</v>
      </c>
      <c r="AF12" s="24">
        <f t="shared" si="0"/>
        <v>29</v>
      </c>
      <c r="AG12" s="24">
        <v>1</v>
      </c>
      <c r="AH12" s="24">
        <f t="shared" ref="AH12:AZ12" si="1">AG12+1</f>
        <v>2</v>
      </c>
      <c r="AI12" s="24">
        <f t="shared" si="1"/>
        <v>3</v>
      </c>
      <c r="AJ12" s="24">
        <f t="shared" si="1"/>
        <v>4</v>
      </c>
      <c r="AK12" s="24">
        <f t="shared" si="1"/>
        <v>5</v>
      </c>
      <c r="AL12" s="24">
        <f t="shared" si="1"/>
        <v>6</v>
      </c>
      <c r="AM12" s="24">
        <f t="shared" si="1"/>
        <v>7</v>
      </c>
      <c r="AN12" s="24">
        <f t="shared" si="1"/>
        <v>8</v>
      </c>
      <c r="AO12" s="24">
        <f t="shared" si="1"/>
        <v>9</v>
      </c>
      <c r="AP12" s="24">
        <f t="shared" si="1"/>
        <v>10</v>
      </c>
      <c r="AQ12" s="24">
        <f t="shared" si="1"/>
        <v>11</v>
      </c>
      <c r="AR12" s="24">
        <f t="shared" si="1"/>
        <v>12</v>
      </c>
      <c r="AS12" s="24">
        <f t="shared" si="1"/>
        <v>13</v>
      </c>
      <c r="AT12" s="24">
        <f t="shared" si="1"/>
        <v>14</v>
      </c>
      <c r="AU12" s="24">
        <f t="shared" si="1"/>
        <v>15</v>
      </c>
      <c r="AV12" s="24">
        <f t="shared" si="1"/>
        <v>16</v>
      </c>
      <c r="AW12" s="24">
        <f t="shared" si="1"/>
        <v>17</v>
      </c>
      <c r="AX12" s="24">
        <f t="shared" si="1"/>
        <v>18</v>
      </c>
      <c r="AY12" s="24">
        <f t="shared" si="1"/>
        <v>19</v>
      </c>
      <c r="AZ12" s="24">
        <f t="shared" si="1"/>
        <v>20</v>
      </c>
      <c r="BA12" s="69" t="s">
        <v>40</v>
      </c>
      <c r="BB12" s="69"/>
      <c r="BC12" s="24">
        <v>1</v>
      </c>
      <c r="BD12" s="24">
        <v>2</v>
      </c>
      <c r="BE12" s="24">
        <v>3</v>
      </c>
      <c r="BF12" s="24">
        <v>4</v>
      </c>
      <c r="BG12" s="24">
        <v>5</v>
      </c>
      <c r="BH12" s="24">
        <v>6</v>
      </c>
      <c r="BI12" s="24">
        <v>7</v>
      </c>
      <c r="BJ12" s="24">
        <v>8</v>
      </c>
      <c r="BK12" s="24">
        <v>9</v>
      </c>
      <c r="BL12" s="24">
        <v>10</v>
      </c>
      <c r="BM12" s="24">
        <v>11</v>
      </c>
      <c r="BN12" s="24">
        <v>12</v>
      </c>
      <c r="BO12" s="24">
        <v>13</v>
      </c>
      <c r="BP12" s="24">
        <v>14</v>
      </c>
      <c r="BQ12" s="24">
        <v>15</v>
      </c>
      <c r="BR12" s="24">
        <v>16</v>
      </c>
      <c r="BS12" s="24">
        <v>17</v>
      </c>
      <c r="BT12" s="24">
        <v>18</v>
      </c>
      <c r="BU12" s="24">
        <v>19</v>
      </c>
      <c r="BV12" s="24">
        <v>20</v>
      </c>
      <c r="BW12" s="24">
        <v>21</v>
      </c>
      <c r="BX12" s="24">
        <v>22</v>
      </c>
      <c r="BY12" s="24">
        <v>23</v>
      </c>
      <c r="BZ12" s="24">
        <v>24</v>
      </c>
      <c r="CA12" s="24">
        <v>25</v>
      </c>
      <c r="CB12" s="25">
        <v>1</v>
      </c>
      <c r="CC12" s="26">
        <v>2</v>
      </c>
      <c r="CD12" s="26">
        <v>3</v>
      </c>
      <c r="CE12" s="26">
        <v>4</v>
      </c>
      <c r="CF12" s="26">
        <v>5</v>
      </c>
      <c r="CG12" s="26">
        <v>6</v>
      </c>
      <c r="CH12" s="26">
        <v>7</v>
      </c>
      <c r="CI12" s="26">
        <v>8</v>
      </c>
      <c r="CJ12" s="27">
        <v>9</v>
      </c>
      <c r="CK12" s="28">
        <v>1</v>
      </c>
      <c r="CL12" s="24">
        <v>2</v>
      </c>
      <c r="CM12" s="24">
        <v>3</v>
      </c>
      <c r="CN12" s="24">
        <v>4</v>
      </c>
      <c r="CO12" s="24">
        <v>5</v>
      </c>
      <c r="CP12" s="24">
        <v>6</v>
      </c>
      <c r="CQ12" s="24">
        <v>7</v>
      </c>
      <c r="CR12" s="24">
        <v>8</v>
      </c>
      <c r="CS12" s="29">
        <v>9</v>
      </c>
      <c r="CT12" s="28" t="s">
        <v>41</v>
      </c>
      <c r="CU12" s="24" t="s">
        <v>42</v>
      </c>
      <c r="CV12" s="29" t="s">
        <v>43</v>
      </c>
      <c r="CW12" s="28" t="s">
        <v>44</v>
      </c>
      <c r="CX12" s="24" t="s">
        <v>45</v>
      </c>
      <c r="CY12" s="24" t="s">
        <v>46</v>
      </c>
      <c r="CZ12" s="28" t="s">
        <v>47</v>
      </c>
      <c r="DA12" s="24" t="s">
        <v>48</v>
      </c>
      <c r="DB12" s="29" t="s">
        <v>49</v>
      </c>
      <c r="DC12" s="28" t="s">
        <v>50</v>
      </c>
      <c r="DD12" s="24" t="s">
        <v>51</v>
      </c>
      <c r="DE12" s="29" t="s">
        <v>52</v>
      </c>
      <c r="DF12" s="24" t="s">
        <v>53</v>
      </c>
      <c r="DG12" s="24" t="s">
        <v>54</v>
      </c>
      <c r="DH12" s="24" t="s">
        <v>55</v>
      </c>
      <c r="DI12" s="28" t="s">
        <v>56</v>
      </c>
      <c r="DJ12" s="24" t="s">
        <v>57</v>
      </c>
      <c r="DK12" s="29" t="s">
        <v>58</v>
      </c>
      <c r="DL12" s="24" t="s">
        <v>59</v>
      </c>
      <c r="DM12" s="24" t="s">
        <v>60</v>
      </c>
      <c r="DN12" s="24" t="s">
        <v>61</v>
      </c>
      <c r="DO12" s="28" t="s">
        <v>56</v>
      </c>
      <c r="DP12" s="24" t="s">
        <v>62</v>
      </c>
      <c r="DQ12" s="29" t="s">
        <v>63</v>
      </c>
      <c r="DR12" s="28" t="s">
        <v>64</v>
      </c>
      <c r="DS12" s="24" t="s">
        <v>65</v>
      </c>
      <c r="DT12" s="29" t="s">
        <v>66</v>
      </c>
      <c r="DU12" s="29" t="s">
        <v>67</v>
      </c>
      <c r="WVS12" s="30"/>
      <c r="WVT12" s="30"/>
      <c r="WVU12" s="30"/>
      <c r="XFD12"/>
    </row>
    <row r="13" spans="1:125 16139:16384">
      <c r="A13" s="31" t="s">
        <v>68</v>
      </c>
      <c r="B13" s="31">
        <v>1</v>
      </c>
      <c r="C13" s="32">
        <f t="shared" ref="C13:C44" si="2">DU13</f>
        <v>19318.400000000001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4">
        <v>966.2</v>
      </c>
      <c r="N13" s="34">
        <v>700.3</v>
      </c>
      <c r="O13" s="34">
        <v>972.4</v>
      </c>
      <c r="P13" s="34">
        <v>1000</v>
      </c>
      <c r="Q13" s="34">
        <v>971.8</v>
      </c>
      <c r="R13" s="35">
        <v>992.8</v>
      </c>
      <c r="S13" s="35">
        <v>987.2</v>
      </c>
      <c r="T13" s="35">
        <v>31.6</v>
      </c>
      <c r="U13" s="35">
        <v>981.3</v>
      </c>
      <c r="V13" s="35">
        <v>966.4</v>
      </c>
      <c r="W13" s="35">
        <v>955.2</v>
      </c>
      <c r="X13" s="35">
        <v>966.6</v>
      </c>
      <c r="Y13" s="33">
        <v>0</v>
      </c>
      <c r="Z13" s="33">
        <v>0</v>
      </c>
      <c r="AA13" s="33">
        <v>0</v>
      </c>
      <c r="AB13" s="36">
        <v>997.6</v>
      </c>
      <c r="AC13" s="36">
        <v>885</v>
      </c>
      <c r="AD13" s="36">
        <v>881.1</v>
      </c>
      <c r="AE13" s="36">
        <v>1000</v>
      </c>
      <c r="AF13" s="36">
        <v>904.2</v>
      </c>
      <c r="AG13" s="33">
        <f t="shared" ref="AG13:AP22" si="3">IF(ISNUMBER(LARGE($D13:$AF13,AG$12)),LARGE($D13:$AF13,AG$12),"")</f>
        <v>1000</v>
      </c>
      <c r="AH13" s="33">
        <f t="shared" si="3"/>
        <v>1000</v>
      </c>
      <c r="AI13" s="33">
        <f t="shared" si="3"/>
        <v>997.6</v>
      </c>
      <c r="AJ13" s="33">
        <f t="shared" si="3"/>
        <v>992.8</v>
      </c>
      <c r="AK13" s="33">
        <f t="shared" si="3"/>
        <v>987.2</v>
      </c>
      <c r="AL13" s="33">
        <f t="shared" si="3"/>
        <v>981.3</v>
      </c>
      <c r="AM13" s="33">
        <f t="shared" si="3"/>
        <v>972.4</v>
      </c>
      <c r="AN13" s="33">
        <f t="shared" si="3"/>
        <v>971.8</v>
      </c>
      <c r="AO13" s="33">
        <f t="shared" si="3"/>
        <v>966.6</v>
      </c>
      <c r="AP13" s="33">
        <f t="shared" si="3"/>
        <v>966.4</v>
      </c>
      <c r="AQ13" s="33">
        <f t="shared" ref="AQ13:AZ22" si="4">IF(ISNUMBER(LARGE($D13:$AF13,AQ$12)),LARGE($D13:$AF13,AQ$12),"")</f>
        <v>966.2</v>
      </c>
      <c r="AR13" s="33">
        <f t="shared" si="4"/>
        <v>955.2</v>
      </c>
      <c r="AS13" s="33">
        <f t="shared" si="4"/>
        <v>904.2</v>
      </c>
      <c r="AT13" s="33">
        <f t="shared" si="4"/>
        <v>885</v>
      </c>
      <c r="AU13" s="33">
        <f t="shared" si="4"/>
        <v>881.1</v>
      </c>
      <c r="AV13" s="33">
        <f t="shared" si="4"/>
        <v>700.3</v>
      </c>
      <c r="AW13" s="33">
        <f t="shared" si="4"/>
        <v>31.6</v>
      </c>
      <c r="AX13" s="33">
        <f t="shared" si="4"/>
        <v>0</v>
      </c>
      <c r="AY13" s="33">
        <f t="shared" si="4"/>
        <v>0</v>
      </c>
      <c r="AZ13" s="33">
        <f t="shared" si="4"/>
        <v>0</v>
      </c>
      <c r="BA13" s="37">
        <f t="shared" ref="BA13:BA44" si="5">SUM(AG13:AZ13)</f>
        <v>15159.7</v>
      </c>
      <c r="BB13" s="38">
        <f t="shared" ref="BB13:BB44" si="6">$AH$3-COUNTBLANK($AJ13:$AZ13)</f>
        <v>20</v>
      </c>
      <c r="BC13" s="39">
        <v>786.2</v>
      </c>
      <c r="BD13" s="39">
        <v>913.8</v>
      </c>
      <c r="BE13" s="39">
        <v>972.7</v>
      </c>
      <c r="BF13" s="39">
        <v>963.9</v>
      </c>
      <c r="BG13" s="39">
        <v>915.1</v>
      </c>
      <c r="BH13" s="39">
        <v>906.2</v>
      </c>
      <c r="BI13" s="40">
        <v>817.1</v>
      </c>
      <c r="BJ13" s="41">
        <v>722.1</v>
      </c>
      <c r="BK13" s="41">
        <v>979.7</v>
      </c>
      <c r="BL13" s="41">
        <v>967</v>
      </c>
      <c r="BM13" s="41">
        <v>818.5</v>
      </c>
      <c r="BN13" s="42">
        <v>922.9</v>
      </c>
      <c r="BO13" s="42">
        <v>938.9</v>
      </c>
      <c r="BP13" s="42">
        <v>807.2</v>
      </c>
      <c r="BQ13" s="42">
        <v>942.1</v>
      </c>
      <c r="CB13" s="43">
        <f t="shared" ref="CB13:CJ22" si="7">IF(ISNUMBER(LARGE($BC13:$CA13,IF(CB$12&lt;=$BB13,CB$12,0))),LARGE($BC13:$CA13,IF(CB$12&lt;=$BB13,CB$12,0)),"")</f>
        <v>979.7</v>
      </c>
      <c r="CC13" s="44">
        <f t="shared" si="7"/>
        <v>972.7</v>
      </c>
      <c r="CD13" s="44">
        <f t="shared" si="7"/>
        <v>967</v>
      </c>
      <c r="CE13" s="44">
        <f t="shared" si="7"/>
        <v>963.9</v>
      </c>
      <c r="CF13" s="44">
        <f t="shared" si="7"/>
        <v>942.1</v>
      </c>
      <c r="CG13" s="44">
        <f t="shared" si="7"/>
        <v>938.9</v>
      </c>
      <c r="CH13" s="44">
        <f t="shared" si="7"/>
        <v>922.9</v>
      </c>
      <c r="CI13" s="44">
        <f t="shared" si="7"/>
        <v>915.1</v>
      </c>
      <c r="CJ13" s="45">
        <f t="shared" si="7"/>
        <v>913.8</v>
      </c>
      <c r="CK13" s="46">
        <f t="shared" ref="CK13:CS22" si="8">IFERROR(SMALL($AG13:$AZ13,CK$12),0)</f>
        <v>0</v>
      </c>
      <c r="CL13" s="47">
        <f t="shared" si="8"/>
        <v>0</v>
      </c>
      <c r="CM13" s="47">
        <f t="shared" si="8"/>
        <v>0</v>
      </c>
      <c r="CN13" s="47">
        <f t="shared" si="8"/>
        <v>31.6</v>
      </c>
      <c r="CO13" s="47">
        <f t="shared" si="8"/>
        <v>700.3</v>
      </c>
      <c r="CP13" s="47">
        <f t="shared" si="8"/>
        <v>881.1</v>
      </c>
      <c r="CQ13" s="47">
        <f t="shared" si="8"/>
        <v>885</v>
      </c>
      <c r="CR13" s="47">
        <f t="shared" si="8"/>
        <v>904.2</v>
      </c>
      <c r="CS13" s="48">
        <f t="shared" si="8"/>
        <v>955.2</v>
      </c>
      <c r="CT13" s="46">
        <f t="shared" ref="CT13:CT44" si="9">SUM(CK13:CS13)</f>
        <v>4357.3999999999996</v>
      </c>
      <c r="CU13" s="47">
        <f t="shared" ref="CU13:CU44" si="10">SUM(CB13:CJ13)</f>
        <v>8516.1</v>
      </c>
      <c r="CV13" s="48">
        <f t="shared" ref="CV13:CV44" si="11">IF(CU13=0,BA13,$BA13-CT13+CU13)</f>
        <v>19318.400000000001</v>
      </c>
      <c r="CW13" s="46">
        <f t="shared" ref="CW13:CW44" si="12">SUM(CL13:CS13)</f>
        <v>4357.3999999999996</v>
      </c>
      <c r="CX13" s="47">
        <f t="shared" ref="CX13:CX44" si="13">SUM(CB13:CI13)</f>
        <v>7602.3</v>
      </c>
      <c r="CY13" s="48">
        <f t="shared" ref="CY13:CY44" si="14">IF(CX13=0,BD13,$BA13-CW13+CX13)</f>
        <v>18404.600000000002</v>
      </c>
      <c r="CZ13" s="46">
        <f t="shared" ref="CZ13:CZ44" si="15">SUM(CM13:CS13)</f>
        <v>4357.3999999999996</v>
      </c>
      <c r="DA13" s="47">
        <f t="shared" ref="DA13:DA44" si="16">SUM(CB13:CH13)</f>
        <v>6687.2</v>
      </c>
      <c r="DB13" s="48">
        <f>IF(DA13=0,BG13,$BA13-CZ13+DA13)</f>
        <v>17489.5</v>
      </c>
      <c r="DC13" s="46">
        <f t="shared" ref="DC13:DC44" si="17">SUM(CN13:CS13)</f>
        <v>4357.3999999999996</v>
      </c>
      <c r="DD13" s="47">
        <f t="shared" ref="DD13:DD44" si="18">SUM(CB13:CG13)</f>
        <v>5764.3</v>
      </c>
      <c r="DE13" s="48">
        <f>IF(DD13=0,BJ13,$BA13-DC13+DD13)</f>
        <v>16566.600000000002</v>
      </c>
      <c r="DF13" s="47">
        <f t="shared" ref="DF13:DF44" si="19">SUM(CO13:CS13)</f>
        <v>4325.8</v>
      </c>
      <c r="DG13" s="47">
        <f t="shared" ref="DG13:DG44" si="20">SUM(CB13:CF13)</f>
        <v>4825.4000000000005</v>
      </c>
      <c r="DH13" s="48">
        <f>IF(DG13=0,BM13,$BA13-DF13+DG13)</f>
        <v>15659.300000000003</v>
      </c>
      <c r="DI13" s="46">
        <f t="shared" ref="DI13:DI44" si="21">SUM(CP13:CS13)</f>
        <v>3625.5</v>
      </c>
      <c r="DJ13" s="47">
        <f t="shared" ref="DJ13:DJ44" si="22">SUM(CB13:CE13)</f>
        <v>3883.3</v>
      </c>
      <c r="DK13" s="48">
        <f>IF(DJ13=0,BP13,$BA13-DI13+DJ13)</f>
        <v>15417.5</v>
      </c>
      <c r="DL13" s="47">
        <f t="shared" ref="DL13:DL44" si="23">SUM(CQ13:CS13)</f>
        <v>2744.4</v>
      </c>
      <c r="DM13" s="47">
        <f t="shared" ref="DM13:DM44" si="24">SUM(CB13:CD13)</f>
        <v>2919.4</v>
      </c>
      <c r="DN13" s="48">
        <f>IF(DM13=0,BS13,$BA13-DL13+DM13)</f>
        <v>15334.7</v>
      </c>
      <c r="DO13" s="46">
        <f t="shared" ref="DO13:DO44" si="25">SUM(CR13:CS13)</f>
        <v>1859.4</v>
      </c>
      <c r="DP13" s="47">
        <f t="shared" ref="DP13:DP44" si="26">SUM(CB13:CC13)</f>
        <v>1952.4</v>
      </c>
      <c r="DQ13" s="48">
        <f>IF(DP13=0,BV13,$BA13-DO13+DP13)</f>
        <v>15252.7</v>
      </c>
      <c r="DR13" s="46">
        <f t="shared" ref="DR13:DR44" si="27">CS13</f>
        <v>955.2</v>
      </c>
      <c r="DS13" s="47">
        <f t="shared" ref="DS13:DS44" si="28">SUM(CB13)</f>
        <v>979.7</v>
      </c>
      <c r="DT13" s="48">
        <f>IF(DS13=0,BY13,$BA13-DR13+DS13)</f>
        <v>15184.2</v>
      </c>
      <c r="DU13" s="48">
        <f>MAX(CV13,CY13,DB13,DE13,DH13,DK13,DN13,DQ13,DT13)</f>
        <v>19318.400000000001</v>
      </c>
    </row>
    <row r="14" spans="1:125 16139:16384">
      <c r="A14" s="31" t="s">
        <v>69</v>
      </c>
      <c r="B14" s="31">
        <v>2</v>
      </c>
      <c r="C14" s="32">
        <f t="shared" si="2"/>
        <v>18614.5</v>
      </c>
      <c r="D14" s="49">
        <v>48.1</v>
      </c>
      <c r="E14" s="49">
        <v>412.5</v>
      </c>
      <c r="F14" s="49">
        <v>884.3</v>
      </c>
      <c r="G14" s="49">
        <v>995.9</v>
      </c>
      <c r="H14" s="50">
        <v>911.7</v>
      </c>
      <c r="I14" s="50">
        <v>265</v>
      </c>
      <c r="J14" s="50">
        <v>223.6</v>
      </c>
      <c r="K14" s="50">
        <v>43.8</v>
      </c>
      <c r="L14" s="50">
        <v>114.4</v>
      </c>
      <c r="M14" s="34">
        <v>966.4</v>
      </c>
      <c r="N14" s="34">
        <v>850.7</v>
      </c>
      <c r="O14" s="34">
        <v>953.6</v>
      </c>
      <c r="P14" s="34">
        <v>955.6</v>
      </c>
      <c r="Q14" s="34">
        <v>936.7</v>
      </c>
      <c r="R14" s="35">
        <v>855.5</v>
      </c>
      <c r="S14" s="35">
        <v>506.7</v>
      </c>
      <c r="T14" s="35">
        <v>552</v>
      </c>
      <c r="U14" s="35">
        <v>72.3</v>
      </c>
      <c r="V14" s="35">
        <v>928</v>
      </c>
      <c r="W14" s="35">
        <v>424.8</v>
      </c>
      <c r="X14" s="35">
        <v>901.6</v>
      </c>
      <c r="Y14" s="51">
        <v>260.60000000000002</v>
      </c>
      <c r="Z14" s="51">
        <v>839.6</v>
      </c>
      <c r="AA14" s="51">
        <v>858</v>
      </c>
      <c r="AB14" s="36">
        <v>978</v>
      </c>
      <c r="AC14" s="36">
        <v>896.5</v>
      </c>
      <c r="AD14" s="36">
        <v>855.9</v>
      </c>
      <c r="AE14" s="36">
        <v>956.5</v>
      </c>
      <c r="AF14" s="36">
        <v>911.5</v>
      </c>
      <c r="AG14" s="33">
        <f t="shared" si="3"/>
        <v>995.9</v>
      </c>
      <c r="AH14" s="33">
        <f t="shared" si="3"/>
        <v>978</v>
      </c>
      <c r="AI14" s="33">
        <f t="shared" si="3"/>
        <v>966.4</v>
      </c>
      <c r="AJ14" s="33">
        <f t="shared" si="3"/>
        <v>956.5</v>
      </c>
      <c r="AK14" s="33">
        <f t="shared" si="3"/>
        <v>955.6</v>
      </c>
      <c r="AL14" s="33">
        <f t="shared" si="3"/>
        <v>953.6</v>
      </c>
      <c r="AM14" s="33">
        <f t="shared" si="3"/>
        <v>936.7</v>
      </c>
      <c r="AN14" s="33">
        <f t="shared" si="3"/>
        <v>928</v>
      </c>
      <c r="AO14" s="33">
        <f t="shared" si="3"/>
        <v>911.7</v>
      </c>
      <c r="AP14" s="33">
        <f t="shared" si="3"/>
        <v>911.5</v>
      </c>
      <c r="AQ14" s="33">
        <f t="shared" si="4"/>
        <v>901.6</v>
      </c>
      <c r="AR14" s="33">
        <f t="shared" si="4"/>
        <v>896.5</v>
      </c>
      <c r="AS14" s="33">
        <f t="shared" si="4"/>
        <v>884.3</v>
      </c>
      <c r="AT14" s="33">
        <f t="shared" si="4"/>
        <v>858</v>
      </c>
      <c r="AU14" s="33">
        <f t="shared" si="4"/>
        <v>855.9</v>
      </c>
      <c r="AV14" s="33">
        <f t="shared" si="4"/>
        <v>855.5</v>
      </c>
      <c r="AW14" s="33">
        <f t="shared" si="4"/>
        <v>850.7</v>
      </c>
      <c r="AX14" s="33">
        <f t="shared" si="4"/>
        <v>839.6</v>
      </c>
      <c r="AY14" s="33">
        <f t="shared" si="4"/>
        <v>552</v>
      </c>
      <c r="AZ14" s="33">
        <f t="shared" si="4"/>
        <v>506.7</v>
      </c>
      <c r="BA14" s="37">
        <f t="shared" si="5"/>
        <v>17494.7</v>
      </c>
      <c r="BB14" s="38">
        <f t="shared" si="6"/>
        <v>20</v>
      </c>
      <c r="BC14" s="51">
        <v>749.6</v>
      </c>
      <c r="BD14" s="51">
        <v>498.5</v>
      </c>
      <c r="BE14" s="51">
        <v>914.7</v>
      </c>
      <c r="BF14" s="51">
        <v>865</v>
      </c>
      <c r="BG14" s="51">
        <v>426.8</v>
      </c>
      <c r="BH14" s="51">
        <v>761.5</v>
      </c>
      <c r="BI14" s="52">
        <v>941.6</v>
      </c>
      <c r="BJ14" s="52">
        <v>889.2</v>
      </c>
      <c r="BK14" s="52">
        <v>962</v>
      </c>
      <c r="BL14" s="52">
        <v>924.4</v>
      </c>
      <c r="BM14" s="52">
        <v>229.3</v>
      </c>
      <c r="BN14" s="52">
        <v>963</v>
      </c>
      <c r="BO14" s="40">
        <v>882.2</v>
      </c>
      <c r="BP14" s="40">
        <v>654</v>
      </c>
      <c r="BQ14" s="40">
        <v>117.1</v>
      </c>
      <c r="BR14" s="40">
        <v>876.9</v>
      </c>
      <c r="BS14" s="40">
        <v>823.5</v>
      </c>
      <c r="BT14" s="33"/>
      <c r="BU14" s="33"/>
      <c r="BV14" s="33"/>
      <c r="BW14" s="33"/>
      <c r="BX14" s="33"/>
      <c r="BY14" s="33"/>
      <c r="BZ14" s="33"/>
      <c r="CA14" s="33"/>
      <c r="CB14" s="43">
        <f t="shared" si="7"/>
        <v>963</v>
      </c>
      <c r="CC14" s="44">
        <f t="shared" si="7"/>
        <v>962</v>
      </c>
      <c r="CD14" s="44">
        <f t="shared" si="7"/>
        <v>941.6</v>
      </c>
      <c r="CE14" s="44">
        <f t="shared" si="7"/>
        <v>924.4</v>
      </c>
      <c r="CF14" s="44">
        <f t="shared" si="7"/>
        <v>914.7</v>
      </c>
      <c r="CG14" s="44">
        <f t="shared" si="7"/>
        <v>889.2</v>
      </c>
      <c r="CH14" s="44">
        <f t="shared" si="7"/>
        <v>882.2</v>
      </c>
      <c r="CI14" s="44">
        <f t="shared" si="7"/>
        <v>876.9</v>
      </c>
      <c r="CJ14" s="45">
        <f t="shared" si="7"/>
        <v>865</v>
      </c>
      <c r="CK14" s="46">
        <f t="shared" si="8"/>
        <v>506.7</v>
      </c>
      <c r="CL14" s="47">
        <f t="shared" si="8"/>
        <v>552</v>
      </c>
      <c r="CM14" s="47">
        <f t="shared" si="8"/>
        <v>839.6</v>
      </c>
      <c r="CN14" s="47">
        <f t="shared" si="8"/>
        <v>850.7</v>
      </c>
      <c r="CO14" s="47">
        <f t="shared" si="8"/>
        <v>855.5</v>
      </c>
      <c r="CP14" s="47">
        <f t="shared" si="8"/>
        <v>855.9</v>
      </c>
      <c r="CQ14" s="47">
        <f t="shared" si="8"/>
        <v>858</v>
      </c>
      <c r="CR14" s="47">
        <f t="shared" si="8"/>
        <v>884.3</v>
      </c>
      <c r="CS14" s="48">
        <f t="shared" si="8"/>
        <v>896.5</v>
      </c>
      <c r="CT14" s="46">
        <f t="shared" si="9"/>
        <v>7099.2</v>
      </c>
      <c r="CU14" s="47">
        <f t="shared" si="10"/>
        <v>8219</v>
      </c>
      <c r="CV14" s="48">
        <f t="shared" si="11"/>
        <v>18614.5</v>
      </c>
      <c r="CW14" s="46">
        <f t="shared" si="12"/>
        <v>6592.5000000000009</v>
      </c>
      <c r="CX14" s="47">
        <f t="shared" si="13"/>
        <v>7353.9999999999991</v>
      </c>
      <c r="CY14" s="48">
        <f t="shared" si="14"/>
        <v>18256.2</v>
      </c>
      <c r="CZ14" s="46">
        <f t="shared" si="15"/>
        <v>6040.5000000000009</v>
      </c>
      <c r="DA14" s="47">
        <f t="shared" si="16"/>
        <v>6477.0999999999995</v>
      </c>
      <c r="DB14" s="48">
        <f>IF(DA14=0,BG14,$BA14-CZ14+DA14)</f>
        <v>17931.3</v>
      </c>
      <c r="DC14" s="46">
        <f t="shared" si="17"/>
        <v>5200.8999999999996</v>
      </c>
      <c r="DD14" s="47">
        <f t="shared" si="18"/>
        <v>5594.9</v>
      </c>
      <c r="DE14" s="48">
        <f>IF(DD14=0,BJ14,$BA14-DC14+DD14)</f>
        <v>17888.7</v>
      </c>
      <c r="DF14" s="47">
        <f t="shared" si="19"/>
        <v>4350.2</v>
      </c>
      <c r="DG14" s="47">
        <f t="shared" si="20"/>
        <v>4705.7</v>
      </c>
      <c r="DH14" s="48">
        <f>IF(DG14=0,BM14,$BA14-DF14+DG14)</f>
        <v>17850.2</v>
      </c>
      <c r="DI14" s="46">
        <f t="shared" si="21"/>
        <v>3494.7</v>
      </c>
      <c r="DJ14" s="47">
        <f t="shared" si="22"/>
        <v>3791</v>
      </c>
      <c r="DK14" s="48">
        <f>IF(DJ14=0,BP14,$BA14-DI14+DJ14)</f>
        <v>17791</v>
      </c>
      <c r="DL14" s="47">
        <f t="shared" si="23"/>
        <v>2638.8</v>
      </c>
      <c r="DM14" s="47">
        <f t="shared" si="24"/>
        <v>2866.6</v>
      </c>
      <c r="DN14" s="48">
        <f>IF(DM14=0,BS14,$BA14-DL14+DM14)</f>
        <v>17722.5</v>
      </c>
      <c r="DO14" s="46">
        <f t="shared" si="25"/>
        <v>1780.8</v>
      </c>
      <c r="DP14" s="47">
        <f t="shared" si="26"/>
        <v>1925</v>
      </c>
      <c r="DQ14" s="48">
        <f>IF(DP14=0,BV14,$BA14-DO14+DP14)</f>
        <v>17638.900000000001</v>
      </c>
      <c r="DR14" s="46">
        <f t="shared" si="27"/>
        <v>896.5</v>
      </c>
      <c r="DS14" s="47">
        <f t="shared" si="28"/>
        <v>963</v>
      </c>
      <c r="DT14" s="48">
        <f>IF(DS14=0,BY14,$BA14-DR14+DS14)</f>
        <v>17561.2</v>
      </c>
      <c r="DU14" s="48">
        <f>MAX(CV14,CY14,DB14,DE14,DH14,DK14,DN14,DQ14,DT14)</f>
        <v>18614.5</v>
      </c>
    </row>
    <row r="15" spans="1:125 16139:16384">
      <c r="A15" s="31" t="s">
        <v>70</v>
      </c>
      <c r="B15" s="31">
        <v>3</v>
      </c>
      <c r="C15" s="32">
        <f t="shared" si="2"/>
        <v>15945.099999999999</v>
      </c>
      <c r="D15" s="33">
        <v>0</v>
      </c>
      <c r="E15" s="33">
        <v>0</v>
      </c>
      <c r="F15" s="33">
        <v>0</v>
      </c>
      <c r="G15" s="33">
        <v>0</v>
      </c>
      <c r="H15" s="50">
        <v>548.4</v>
      </c>
      <c r="I15" s="50">
        <v>546.6</v>
      </c>
      <c r="J15" s="50">
        <v>977.7</v>
      </c>
      <c r="K15" s="50">
        <v>630.70000000000005</v>
      </c>
      <c r="L15" s="50">
        <v>101.1</v>
      </c>
      <c r="M15" s="34">
        <v>999.2</v>
      </c>
      <c r="N15" s="34">
        <v>1000</v>
      </c>
      <c r="O15" s="34">
        <v>104.9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5">
        <v>972.3</v>
      </c>
      <c r="W15" s="35">
        <v>939.8</v>
      </c>
      <c r="X15" s="35">
        <v>1000</v>
      </c>
      <c r="Y15" s="51">
        <v>951.5</v>
      </c>
      <c r="Z15" s="51">
        <v>1000</v>
      </c>
      <c r="AA15" s="51">
        <v>1000</v>
      </c>
      <c r="AB15" s="36">
        <v>969.8</v>
      </c>
      <c r="AC15" s="36">
        <v>893</v>
      </c>
      <c r="AD15" s="36">
        <v>847.5</v>
      </c>
      <c r="AE15" s="36">
        <v>971.4</v>
      </c>
      <c r="AF15" s="36">
        <v>145.80000000000001</v>
      </c>
      <c r="AG15" s="33">
        <f t="shared" si="3"/>
        <v>1000</v>
      </c>
      <c r="AH15" s="33">
        <f t="shared" si="3"/>
        <v>1000</v>
      </c>
      <c r="AI15" s="33">
        <f t="shared" si="3"/>
        <v>1000</v>
      </c>
      <c r="AJ15" s="33">
        <f t="shared" si="3"/>
        <v>1000</v>
      </c>
      <c r="AK15" s="33">
        <f t="shared" si="3"/>
        <v>999.2</v>
      </c>
      <c r="AL15" s="33">
        <f t="shared" si="3"/>
        <v>977.7</v>
      </c>
      <c r="AM15" s="33">
        <f t="shared" si="3"/>
        <v>972.3</v>
      </c>
      <c r="AN15" s="33">
        <f t="shared" si="3"/>
        <v>971.4</v>
      </c>
      <c r="AO15" s="33">
        <f t="shared" si="3"/>
        <v>969.8</v>
      </c>
      <c r="AP15" s="33">
        <f t="shared" si="3"/>
        <v>951.5</v>
      </c>
      <c r="AQ15" s="33">
        <f t="shared" si="4"/>
        <v>939.8</v>
      </c>
      <c r="AR15" s="33">
        <f t="shared" si="4"/>
        <v>893</v>
      </c>
      <c r="AS15" s="33">
        <f t="shared" si="4"/>
        <v>847.5</v>
      </c>
      <c r="AT15" s="33">
        <f t="shared" si="4"/>
        <v>630.70000000000005</v>
      </c>
      <c r="AU15" s="33">
        <f t="shared" si="4"/>
        <v>548.4</v>
      </c>
      <c r="AV15" s="33">
        <f t="shared" si="4"/>
        <v>546.6</v>
      </c>
      <c r="AW15" s="33">
        <f t="shared" si="4"/>
        <v>145.80000000000001</v>
      </c>
      <c r="AX15" s="33">
        <f t="shared" si="4"/>
        <v>104.9</v>
      </c>
      <c r="AY15" s="33">
        <f t="shared" si="4"/>
        <v>101.1</v>
      </c>
      <c r="AZ15" s="33">
        <f t="shared" si="4"/>
        <v>0</v>
      </c>
      <c r="BA15" s="37">
        <f t="shared" si="5"/>
        <v>14599.699999999999</v>
      </c>
      <c r="BB15" s="38">
        <f t="shared" si="6"/>
        <v>20</v>
      </c>
      <c r="BC15" s="39">
        <v>830.8</v>
      </c>
      <c r="BD15" s="39">
        <v>863.7</v>
      </c>
      <c r="BE15" s="39">
        <v>965.5</v>
      </c>
      <c r="BF15" s="39">
        <v>974.3</v>
      </c>
      <c r="BG15" s="39">
        <v>972.5</v>
      </c>
      <c r="BH15" s="39">
        <v>350.6</v>
      </c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43">
        <f t="shared" si="7"/>
        <v>974.3</v>
      </c>
      <c r="CC15" s="44">
        <f t="shared" si="7"/>
        <v>972.5</v>
      </c>
      <c r="CD15" s="44">
        <f t="shared" si="7"/>
        <v>965.5</v>
      </c>
      <c r="CE15" s="44">
        <f t="shared" si="7"/>
        <v>863.7</v>
      </c>
      <c r="CF15" s="44">
        <f t="shared" si="7"/>
        <v>830.8</v>
      </c>
      <c r="CG15" s="44">
        <f t="shared" si="7"/>
        <v>350.6</v>
      </c>
      <c r="CH15" s="44" t="str">
        <f t="shared" si="7"/>
        <v/>
      </c>
      <c r="CI15" s="44" t="str">
        <f t="shared" si="7"/>
        <v/>
      </c>
      <c r="CJ15" s="45" t="str">
        <f t="shared" si="7"/>
        <v/>
      </c>
      <c r="CK15" s="46">
        <f t="shared" si="8"/>
        <v>0</v>
      </c>
      <c r="CL15" s="47">
        <f t="shared" si="8"/>
        <v>101.1</v>
      </c>
      <c r="CM15" s="47">
        <f t="shared" si="8"/>
        <v>104.9</v>
      </c>
      <c r="CN15" s="47">
        <f t="shared" si="8"/>
        <v>145.80000000000001</v>
      </c>
      <c r="CO15" s="47">
        <f t="shared" si="8"/>
        <v>546.6</v>
      </c>
      <c r="CP15" s="47">
        <f t="shared" si="8"/>
        <v>548.4</v>
      </c>
      <c r="CQ15" s="47">
        <f t="shared" si="8"/>
        <v>630.70000000000005</v>
      </c>
      <c r="CR15" s="47">
        <f t="shared" si="8"/>
        <v>847.5</v>
      </c>
      <c r="CS15" s="48">
        <f t="shared" si="8"/>
        <v>893</v>
      </c>
      <c r="CT15" s="46">
        <f t="shared" si="9"/>
        <v>3818</v>
      </c>
      <c r="CU15" s="47">
        <f t="shared" si="10"/>
        <v>4957.4000000000005</v>
      </c>
      <c r="CV15" s="48">
        <f t="shared" si="11"/>
        <v>15739.099999999999</v>
      </c>
      <c r="CW15" s="46">
        <f t="shared" si="12"/>
        <v>3818</v>
      </c>
      <c r="CX15" s="47">
        <f t="shared" si="13"/>
        <v>4957.4000000000005</v>
      </c>
      <c r="CY15" s="48">
        <f t="shared" si="14"/>
        <v>15739.099999999999</v>
      </c>
      <c r="CZ15" s="46">
        <f t="shared" si="15"/>
        <v>3716.9</v>
      </c>
      <c r="DA15" s="47">
        <f t="shared" si="16"/>
        <v>4957.4000000000005</v>
      </c>
      <c r="DB15" s="48">
        <f>IF(DA15=0,BG15,$BA15-CZ15+DA15)</f>
        <v>15840.2</v>
      </c>
      <c r="DC15" s="46">
        <f t="shared" si="17"/>
        <v>3612</v>
      </c>
      <c r="DD15" s="47">
        <f t="shared" si="18"/>
        <v>4957.4000000000005</v>
      </c>
      <c r="DE15" s="48">
        <f>IF(DD15=0,BJ15,$BA15-DC15+DD15)</f>
        <v>15945.099999999999</v>
      </c>
      <c r="DF15" s="47">
        <f t="shared" si="19"/>
        <v>3466.2</v>
      </c>
      <c r="DG15" s="47">
        <f t="shared" si="20"/>
        <v>4606.8</v>
      </c>
      <c r="DH15" s="48">
        <f>IF(DG15=0,BM15,$BA15-DF15+DG15)</f>
        <v>15740.3</v>
      </c>
      <c r="DI15" s="46">
        <f t="shared" si="21"/>
        <v>2919.6</v>
      </c>
      <c r="DJ15" s="47">
        <f t="shared" si="22"/>
        <v>3776</v>
      </c>
      <c r="DK15" s="48">
        <f>IF(DJ15=0,BP15,$BA15-DI15+DJ15)</f>
        <v>15456.099999999999</v>
      </c>
      <c r="DL15" s="47">
        <f t="shared" si="23"/>
        <v>2371.1999999999998</v>
      </c>
      <c r="DM15" s="47">
        <f t="shared" si="24"/>
        <v>2912.3</v>
      </c>
      <c r="DN15" s="48">
        <f>IF(DM15=0,BS15,$BA15-DL15+DM15)</f>
        <v>15140.8</v>
      </c>
      <c r="DO15" s="46">
        <f t="shared" si="25"/>
        <v>1740.5</v>
      </c>
      <c r="DP15" s="47">
        <f t="shared" si="26"/>
        <v>1946.8</v>
      </c>
      <c r="DQ15" s="48">
        <f>IF(DP15=0,BV15,$BA15-DO15+DP15)</f>
        <v>14805.999999999998</v>
      </c>
      <c r="DR15" s="46">
        <f t="shared" si="27"/>
        <v>893</v>
      </c>
      <c r="DS15" s="47">
        <f t="shared" si="28"/>
        <v>974.3</v>
      </c>
      <c r="DT15" s="48">
        <f>IF(DS15=0,BY15,$BA15-DR15+DS15)</f>
        <v>14680.999999999998</v>
      </c>
      <c r="DU15" s="48">
        <f>MAX(CV15,CY15,DB15,DE15,DH15,DK15,DN15,DQ15,DT15)</f>
        <v>15945.099999999999</v>
      </c>
    </row>
    <row r="16" spans="1:125 16139:16384">
      <c r="A16" s="31" t="s">
        <v>71</v>
      </c>
      <c r="B16" s="31">
        <v>4</v>
      </c>
      <c r="C16" s="32">
        <f t="shared" si="2"/>
        <v>15881.699999999997</v>
      </c>
      <c r="D16" s="33">
        <v>0</v>
      </c>
      <c r="E16" s="33">
        <v>0</v>
      </c>
      <c r="F16" s="33">
        <v>0</v>
      </c>
      <c r="G16" s="33">
        <v>0</v>
      </c>
      <c r="H16" s="50">
        <v>465.7</v>
      </c>
      <c r="I16" s="50">
        <v>269.2</v>
      </c>
      <c r="J16" s="50">
        <v>839.2</v>
      </c>
      <c r="K16" s="50">
        <v>442.1</v>
      </c>
      <c r="L16" s="50">
        <v>96.4</v>
      </c>
      <c r="M16" s="34">
        <v>513</v>
      </c>
      <c r="N16" s="34">
        <v>577.5</v>
      </c>
      <c r="O16" s="34">
        <v>173.2</v>
      </c>
      <c r="P16" s="34">
        <v>369.4</v>
      </c>
      <c r="Q16" s="34">
        <v>944.6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6">
        <v>854.4</v>
      </c>
      <c r="AC16" s="36">
        <v>798</v>
      </c>
      <c r="AD16" s="36">
        <v>998.6</v>
      </c>
      <c r="AE16" s="36">
        <v>159.19999999999999</v>
      </c>
      <c r="AF16" s="36">
        <v>457.9</v>
      </c>
      <c r="AG16" s="33">
        <f t="shared" si="3"/>
        <v>998.6</v>
      </c>
      <c r="AH16" s="33">
        <f t="shared" si="3"/>
        <v>944.6</v>
      </c>
      <c r="AI16" s="33">
        <f t="shared" si="3"/>
        <v>854.4</v>
      </c>
      <c r="AJ16" s="33">
        <f t="shared" si="3"/>
        <v>839.2</v>
      </c>
      <c r="AK16" s="33">
        <f t="shared" si="3"/>
        <v>798</v>
      </c>
      <c r="AL16" s="33">
        <f t="shared" si="3"/>
        <v>577.5</v>
      </c>
      <c r="AM16" s="33">
        <f t="shared" si="3"/>
        <v>513</v>
      </c>
      <c r="AN16" s="33">
        <f t="shared" si="3"/>
        <v>465.7</v>
      </c>
      <c r="AO16" s="33">
        <f t="shared" si="3"/>
        <v>457.9</v>
      </c>
      <c r="AP16" s="33">
        <f t="shared" si="3"/>
        <v>442.1</v>
      </c>
      <c r="AQ16" s="33">
        <f t="shared" si="4"/>
        <v>369.4</v>
      </c>
      <c r="AR16" s="33">
        <f t="shared" si="4"/>
        <v>269.2</v>
      </c>
      <c r="AS16" s="33">
        <f t="shared" si="4"/>
        <v>173.2</v>
      </c>
      <c r="AT16" s="33">
        <f t="shared" si="4"/>
        <v>159.19999999999999</v>
      </c>
      <c r="AU16" s="33">
        <f t="shared" si="4"/>
        <v>96.4</v>
      </c>
      <c r="AV16" s="33">
        <f t="shared" si="4"/>
        <v>0</v>
      </c>
      <c r="AW16" s="33">
        <f t="shared" si="4"/>
        <v>0</v>
      </c>
      <c r="AX16" s="33">
        <f t="shared" si="4"/>
        <v>0</v>
      </c>
      <c r="AY16" s="33">
        <f t="shared" si="4"/>
        <v>0</v>
      </c>
      <c r="AZ16" s="33">
        <f t="shared" si="4"/>
        <v>0</v>
      </c>
      <c r="BA16" s="37">
        <f t="shared" si="5"/>
        <v>7958.3999999999987</v>
      </c>
      <c r="BB16" s="38">
        <f t="shared" si="6"/>
        <v>20</v>
      </c>
      <c r="BC16" s="39">
        <v>841</v>
      </c>
      <c r="BD16" s="39">
        <v>270.10000000000002</v>
      </c>
      <c r="BE16" s="39">
        <v>965</v>
      </c>
      <c r="BF16" s="51">
        <v>937.3</v>
      </c>
      <c r="BG16" s="51">
        <v>303.5</v>
      </c>
      <c r="BH16" s="51">
        <v>960</v>
      </c>
      <c r="BI16" s="51">
        <v>240.5</v>
      </c>
      <c r="BJ16" s="51">
        <v>469.2</v>
      </c>
      <c r="BK16" s="51">
        <v>276.3</v>
      </c>
      <c r="BL16" s="52">
        <v>928.7</v>
      </c>
      <c r="BM16" s="52">
        <v>947.9</v>
      </c>
      <c r="BN16" s="52">
        <v>865.3</v>
      </c>
      <c r="BO16" s="52">
        <v>990.6</v>
      </c>
      <c r="BP16" s="52">
        <v>210.1</v>
      </c>
      <c r="BQ16" s="52">
        <v>980.1</v>
      </c>
      <c r="BR16" s="40">
        <v>131.30000000000001</v>
      </c>
      <c r="BS16" s="40">
        <v>754.9</v>
      </c>
      <c r="BT16" s="40">
        <v>495.5</v>
      </c>
      <c r="BU16" s="40">
        <v>969.5</v>
      </c>
      <c r="BV16" s="40">
        <v>942.2</v>
      </c>
      <c r="BW16" s="31"/>
      <c r="BX16" s="31"/>
      <c r="CB16" s="43">
        <f t="shared" si="7"/>
        <v>990.6</v>
      </c>
      <c r="CC16" s="44">
        <f t="shared" si="7"/>
        <v>980.1</v>
      </c>
      <c r="CD16" s="44">
        <f t="shared" si="7"/>
        <v>969.5</v>
      </c>
      <c r="CE16" s="44">
        <f t="shared" si="7"/>
        <v>965</v>
      </c>
      <c r="CF16" s="44">
        <f t="shared" si="7"/>
        <v>960</v>
      </c>
      <c r="CG16" s="44">
        <f t="shared" si="7"/>
        <v>947.9</v>
      </c>
      <c r="CH16" s="44">
        <f t="shared" si="7"/>
        <v>942.2</v>
      </c>
      <c r="CI16" s="44">
        <f t="shared" si="7"/>
        <v>937.3</v>
      </c>
      <c r="CJ16" s="45">
        <f t="shared" si="7"/>
        <v>928.7</v>
      </c>
      <c r="CK16" s="46">
        <f t="shared" si="8"/>
        <v>0</v>
      </c>
      <c r="CL16" s="47">
        <f t="shared" si="8"/>
        <v>0</v>
      </c>
      <c r="CM16" s="47">
        <f t="shared" si="8"/>
        <v>0</v>
      </c>
      <c r="CN16" s="47">
        <f t="shared" si="8"/>
        <v>0</v>
      </c>
      <c r="CO16" s="47">
        <f t="shared" si="8"/>
        <v>0</v>
      </c>
      <c r="CP16" s="47">
        <f t="shared" si="8"/>
        <v>96.4</v>
      </c>
      <c r="CQ16" s="47">
        <f t="shared" si="8"/>
        <v>159.19999999999999</v>
      </c>
      <c r="CR16" s="47">
        <f t="shared" si="8"/>
        <v>173.2</v>
      </c>
      <c r="CS16" s="48">
        <f t="shared" si="8"/>
        <v>269.2</v>
      </c>
      <c r="CT16" s="46">
        <f t="shared" si="9"/>
        <v>698</v>
      </c>
      <c r="CU16" s="47">
        <f t="shared" si="10"/>
        <v>8621.2999999999993</v>
      </c>
      <c r="CV16" s="48">
        <f t="shared" si="11"/>
        <v>15881.699999999997</v>
      </c>
      <c r="CW16" s="46">
        <f t="shared" si="12"/>
        <v>698</v>
      </c>
      <c r="CX16" s="47">
        <f t="shared" si="13"/>
        <v>7692.5999999999995</v>
      </c>
      <c r="CY16" s="48">
        <f t="shared" si="14"/>
        <v>14952.999999999998</v>
      </c>
      <c r="CZ16" s="46">
        <f t="shared" si="15"/>
        <v>698</v>
      </c>
      <c r="DA16" s="47">
        <f t="shared" si="16"/>
        <v>6755.2999999999993</v>
      </c>
      <c r="DB16" s="48">
        <f>IF(DA16=0,BF16,$BA16-CZ16+DA16)</f>
        <v>14015.699999999997</v>
      </c>
      <c r="DC16" s="46">
        <f t="shared" si="17"/>
        <v>698</v>
      </c>
      <c r="DD16" s="47">
        <f t="shared" si="18"/>
        <v>5813.0999999999995</v>
      </c>
      <c r="DE16" s="48">
        <f>IF(DD16=0,BG16,$BA16-DC16+DD16)</f>
        <v>13073.499999999998</v>
      </c>
      <c r="DF16" s="47">
        <f t="shared" si="19"/>
        <v>698</v>
      </c>
      <c r="DG16" s="47">
        <f t="shared" si="20"/>
        <v>4865.2</v>
      </c>
      <c r="DH16" s="48">
        <f>IF(DG16=0,BJ16,$BA16-DF16+DG16)</f>
        <v>12125.599999999999</v>
      </c>
      <c r="DI16" s="46">
        <f t="shared" si="21"/>
        <v>698</v>
      </c>
      <c r="DJ16" s="47">
        <f t="shared" si="22"/>
        <v>3905.2</v>
      </c>
      <c r="DK16" s="48">
        <f>IF(DJ16=0,BM16,$BA16-DI16+DJ16)</f>
        <v>11165.599999999999</v>
      </c>
      <c r="DL16" s="47">
        <f t="shared" si="23"/>
        <v>601.59999999999991</v>
      </c>
      <c r="DM16" s="47">
        <f t="shared" si="24"/>
        <v>2940.2</v>
      </c>
      <c r="DN16" s="48">
        <f>IF(DM16=0,BP16,$BA16-DL16+DM16)</f>
        <v>10297</v>
      </c>
      <c r="DO16" s="46">
        <f t="shared" si="25"/>
        <v>442.4</v>
      </c>
      <c r="DP16" s="47">
        <f t="shared" si="26"/>
        <v>1970.7</v>
      </c>
      <c r="DQ16" s="48">
        <f>IF(DP16=0,BS16,$BA16-DO16+DP16)</f>
        <v>9486.6999999999989</v>
      </c>
      <c r="DR16" s="46">
        <f t="shared" si="27"/>
        <v>269.2</v>
      </c>
      <c r="DS16" s="47">
        <f t="shared" si="28"/>
        <v>990.6</v>
      </c>
      <c r="DT16" s="48">
        <f>IF(DS16=0,BV16,$BA16-DR16+DS16)</f>
        <v>8679.7999999999993</v>
      </c>
      <c r="DU16" s="48">
        <f>MAX(CV16,CY16,DB16,DE16,DH16,DK16,DN16,DQ16,DT16)</f>
        <v>15881.699999999997</v>
      </c>
    </row>
    <row r="17" spans="1:125">
      <c r="A17" s="31" t="s">
        <v>72</v>
      </c>
      <c r="B17" s="31">
        <v>5</v>
      </c>
      <c r="C17" s="32">
        <f t="shared" si="2"/>
        <v>15767.5</v>
      </c>
      <c r="D17" s="49">
        <v>237.5</v>
      </c>
      <c r="E17" s="49">
        <v>656.3</v>
      </c>
      <c r="F17" s="49">
        <v>231.1</v>
      </c>
      <c r="G17" s="49">
        <v>917.1</v>
      </c>
      <c r="H17" s="33">
        <v>0</v>
      </c>
      <c r="I17" s="50">
        <v>218.9</v>
      </c>
      <c r="J17" s="50">
        <v>346.1</v>
      </c>
      <c r="K17" s="50">
        <v>43.8</v>
      </c>
      <c r="L17" s="33">
        <v>0</v>
      </c>
      <c r="M17" s="34">
        <v>726.4</v>
      </c>
      <c r="N17" s="34">
        <v>506.9</v>
      </c>
      <c r="O17" s="34">
        <v>898.9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6">
        <v>961.2</v>
      </c>
      <c r="AC17" s="36">
        <v>974.8</v>
      </c>
      <c r="AD17" s="36">
        <v>840.3</v>
      </c>
      <c r="AE17" s="36">
        <v>792.8</v>
      </c>
      <c r="AF17" s="36">
        <v>798.3</v>
      </c>
      <c r="AG17" s="33">
        <f t="shared" si="3"/>
        <v>974.8</v>
      </c>
      <c r="AH17" s="33">
        <f t="shared" si="3"/>
        <v>961.2</v>
      </c>
      <c r="AI17" s="33">
        <f t="shared" si="3"/>
        <v>917.1</v>
      </c>
      <c r="AJ17" s="33">
        <f t="shared" si="3"/>
        <v>898.9</v>
      </c>
      <c r="AK17" s="33">
        <f t="shared" si="3"/>
        <v>840.3</v>
      </c>
      <c r="AL17" s="33">
        <f t="shared" si="3"/>
        <v>798.3</v>
      </c>
      <c r="AM17" s="33">
        <f t="shared" si="3"/>
        <v>792.8</v>
      </c>
      <c r="AN17" s="33">
        <f t="shared" si="3"/>
        <v>726.4</v>
      </c>
      <c r="AO17" s="33">
        <f t="shared" si="3"/>
        <v>656.3</v>
      </c>
      <c r="AP17" s="33">
        <f t="shared" si="3"/>
        <v>506.9</v>
      </c>
      <c r="AQ17" s="33">
        <f t="shared" si="4"/>
        <v>346.1</v>
      </c>
      <c r="AR17" s="33">
        <f t="shared" si="4"/>
        <v>237.5</v>
      </c>
      <c r="AS17" s="33">
        <f t="shared" si="4"/>
        <v>231.1</v>
      </c>
      <c r="AT17" s="33">
        <f t="shared" si="4"/>
        <v>218.9</v>
      </c>
      <c r="AU17" s="33">
        <f t="shared" si="4"/>
        <v>43.8</v>
      </c>
      <c r="AV17" s="33">
        <f t="shared" si="4"/>
        <v>0</v>
      </c>
      <c r="AW17" s="33">
        <f t="shared" si="4"/>
        <v>0</v>
      </c>
      <c r="AX17" s="33">
        <f t="shared" si="4"/>
        <v>0</v>
      </c>
      <c r="AY17" s="33">
        <f t="shared" si="4"/>
        <v>0</v>
      </c>
      <c r="AZ17" s="33">
        <f t="shared" si="4"/>
        <v>0</v>
      </c>
      <c r="BA17" s="37">
        <f t="shared" si="5"/>
        <v>9150.4</v>
      </c>
      <c r="BB17" s="38">
        <f t="shared" si="6"/>
        <v>20</v>
      </c>
      <c r="BC17" s="39">
        <v>407.4</v>
      </c>
      <c r="BD17" s="53">
        <v>735.9</v>
      </c>
      <c r="BE17" s="39">
        <v>471</v>
      </c>
      <c r="BF17" s="39">
        <v>531.4</v>
      </c>
      <c r="BG17" s="39">
        <v>874.3</v>
      </c>
      <c r="BH17" s="39">
        <v>758.2</v>
      </c>
      <c r="BI17" s="52">
        <v>0</v>
      </c>
      <c r="BJ17" s="52">
        <v>0</v>
      </c>
      <c r="BK17" s="52">
        <v>773.2</v>
      </c>
      <c r="BL17" s="52">
        <v>838.7</v>
      </c>
      <c r="BM17" s="52">
        <v>857.8</v>
      </c>
      <c r="BN17" s="52">
        <v>819.9</v>
      </c>
      <c r="BO17" s="40">
        <v>565.6</v>
      </c>
      <c r="BP17" s="40">
        <v>766.7</v>
      </c>
      <c r="BQ17" s="40">
        <v>923.7</v>
      </c>
      <c r="BR17" s="40">
        <v>539.29999999999995</v>
      </c>
      <c r="BS17" s="40">
        <v>243.5</v>
      </c>
      <c r="BT17" s="33"/>
      <c r="BU17" s="33"/>
      <c r="BV17" s="33"/>
      <c r="BW17" s="33"/>
      <c r="BX17" s="33"/>
      <c r="BY17" s="33"/>
      <c r="BZ17" s="33"/>
      <c r="CA17" s="33"/>
      <c r="CB17" s="43">
        <f t="shared" si="7"/>
        <v>923.7</v>
      </c>
      <c r="CC17" s="44">
        <f t="shared" si="7"/>
        <v>874.3</v>
      </c>
      <c r="CD17" s="44">
        <f t="shared" si="7"/>
        <v>857.8</v>
      </c>
      <c r="CE17" s="44">
        <f t="shared" si="7"/>
        <v>838.7</v>
      </c>
      <c r="CF17" s="44">
        <f t="shared" si="7"/>
        <v>819.9</v>
      </c>
      <c r="CG17" s="44">
        <f t="shared" si="7"/>
        <v>773.2</v>
      </c>
      <c r="CH17" s="44">
        <f t="shared" si="7"/>
        <v>766.7</v>
      </c>
      <c r="CI17" s="44">
        <f t="shared" si="7"/>
        <v>758.2</v>
      </c>
      <c r="CJ17" s="45">
        <f t="shared" si="7"/>
        <v>735.9</v>
      </c>
      <c r="CK17" s="46">
        <f t="shared" si="8"/>
        <v>0</v>
      </c>
      <c r="CL17" s="47">
        <f t="shared" si="8"/>
        <v>0</v>
      </c>
      <c r="CM17" s="47">
        <f t="shared" si="8"/>
        <v>0</v>
      </c>
      <c r="CN17" s="47">
        <f t="shared" si="8"/>
        <v>0</v>
      </c>
      <c r="CO17" s="47">
        <f t="shared" si="8"/>
        <v>0</v>
      </c>
      <c r="CP17" s="47">
        <f t="shared" si="8"/>
        <v>43.8</v>
      </c>
      <c r="CQ17" s="47">
        <f t="shared" si="8"/>
        <v>218.9</v>
      </c>
      <c r="CR17" s="47">
        <f t="shared" si="8"/>
        <v>231.1</v>
      </c>
      <c r="CS17" s="48">
        <f t="shared" si="8"/>
        <v>237.5</v>
      </c>
      <c r="CT17" s="46">
        <f t="shared" si="9"/>
        <v>731.3</v>
      </c>
      <c r="CU17" s="47">
        <f t="shared" si="10"/>
        <v>7348.3999999999987</v>
      </c>
      <c r="CV17" s="48">
        <f t="shared" si="11"/>
        <v>15767.5</v>
      </c>
      <c r="CW17" s="46">
        <f t="shared" si="12"/>
        <v>731.3</v>
      </c>
      <c r="CX17" s="47">
        <f t="shared" si="13"/>
        <v>6612.4999999999991</v>
      </c>
      <c r="CY17" s="48">
        <f t="shared" si="14"/>
        <v>15031.599999999999</v>
      </c>
      <c r="CZ17" s="46">
        <f t="shared" si="15"/>
        <v>731.3</v>
      </c>
      <c r="DA17" s="47">
        <f t="shared" si="16"/>
        <v>5854.2999999999993</v>
      </c>
      <c r="DB17" s="48">
        <f t="shared" ref="DB17:DB48" si="29">IF(DA17=0,BG17,$BA17-CZ17+DA17)</f>
        <v>14273.4</v>
      </c>
      <c r="DC17" s="46">
        <f t="shared" si="17"/>
        <v>731.3</v>
      </c>
      <c r="DD17" s="47">
        <f t="shared" si="18"/>
        <v>5087.5999999999995</v>
      </c>
      <c r="DE17" s="48">
        <f t="shared" ref="DE17:DE48" si="30">IF(DD17=0,BJ17,$BA17-DC17+DD17)</f>
        <v>13506.7</v>
      </c>
      <c r="DF17" s="47">
        <f t="shared" si="19"/>
        <v>731.3</v>
      </c>
      <c r="DG17" s="47">
        <f t="shared" si="20"/>
        <v>4314.3999999999996</v>
      </c>
      <c r="DH17" s="48">
        <f t="shared" ref="DH17:DH48" si="31">IF(DG17=0,BM17,$BA17-DF17+DG17)</f>
        <v>12733.5</v>
      </c>
      <c r="DI17" s="46">
        <f t="shared" si="21"/>
        <v>731.3</v>
      </c>
      <c r="DJ17" s="47">
        <f t="shared" si="22"/>
        <v>3494.5</v>
      </c>
      <c r="DK17" s="48">
        <f t="shared" ref="DK17:DK28" si="32">IF(DJ17=0,BP17,$BA17-DI17+DJ17)</f>
        <v>11913.6</v>
      </c>
      <c r="DL17" s="47">
        <f t="shared" si="23"/>
        <v>687.5</v>
      </c>
      <c r="DM17" s="47">
        <f t="shared" si="24"/>
        <v>2655.8</v>
      </c>
      <c r="DN17" s="48">
        <f t="shared" ref="DN17:DN28" si="33">IF(DM17=0,BS17,$BA17-DL17+DM17)</f>
        <v>11118.7</v>
      </c>
      <c r="DO17" s="46">
        <f t="shared" si="25"/>
        <v>468.6</v>
      </c>
      <c r="DP17" s="47">
        <f t="shared" si="26"/>
        <v>1798</v>
      </c>
      <c r="DQ17" s="48">
        <f t="shared" ref="DQ17:DQ48" si="34">IF(DP17=0,BV17,$BA17-DO17+DP17)</f>
        <v>10479.799999999999</v>
      </c>
      <c r="DR17" s="46">
        <f t="shared" si="27"/>
        <v>237.5</v>
      </c>
      <c r="DS17" s="47">
        <f t="shared" si="28"/>
        <v>923.7</v>
      </c>
      <c r="DT17" s="48">
        <f t="shared" ref="DT17:DT48" si="35">IF(DS17=0,BY17,$BA17-DR17+DS17)</f>
        <v>9836.6</v>
      </c>
      <c r="DU17" s="48">
        <f t="shared" ref="DU17:DU48" si="36">MAX(CV17,CY17,DB17,DE17,DH17,DK17,DN17,DQ17,DT17)</f>
        <v>15767.5</v>
      </c>
    </row>
    <row r="18" spans="1:125">
      <c r="A18" s="31" t="s">
        <v>73</v>
      </c>
      <c r="B18" s="31">
        <v>6</v>
      </c>
      <c r="C18" s="32">
        <f t="shared" si="2"/>
        <v>15342.499999999998</v>
      </c>
      <c r="D18" s="33">
        <v>0</v>
      </c>
      <c r="E18" s="33">
        <v>0</v>
      </c>
      <c r="F18" s="33">
        <v>0</v>
      </c>
      <c r="G18" s="33">
        <v>0</v>
      </c>
      <c r="H18" s="50">
        <v>529.1</v>
      </c>
      <c r="I18" s="50">
        <v>300.60000000000002</v>
      </c>
      <c r="J18" s="50">
        <v>822.3</v>
      </c>
      <c r="K18" s="50">
        <v>692.2</v>
      </c>
      <c r="L18" s="50">
        <v>101.3</v>
      </c>
      <c r="M18" s="34">
        <v>537</v>
      </c>
      <c r="N18" s="34">
        <v>434.3</v>
      </c>
      <c r="O18" s="34">
        <v>188.8</v>
      </c>
      <c r="P18" s="34">
        <v>921.2</v>
      </c>
      <c r="Q18" s="34">
        <v>568.20000000000005</v>
      </c>
      <c r="R18" s="35">
        <v>878.6</v>
      </c>
      <c r="S18" s="35">
        <v>973.4</v>
      </c>
      <c r="T18" s="35">
        <v>31.6</v>
      </c>
      <c r="U18" s="35">
        <v>897.9</v>
      </c>
      <c r="V18" s="35">
        <v>939.6</v>
      </c>
      <c r="W18" s="35">
        <v>927.9</v>
      </c>
      <c r="X18" s="35">
        <v>916.7</v>
      </c>
      <c r="Y18" s="33">
        <v>0</v>
      </c>
      <c r="Z18" s="33">
        <v>0</v>
      </c>
      <c r="AA18" s="33">
        <v>0</v>
      </c>
      <c r="AB18" s="36">
        <v>506.7</v>
      </c>
      <c r="AC18" s="36">
        <v>977.3</v>
      </c>
      <c r="AD18" s="36">
        <v>403.4</v>
      </c>
      <c r="AE18" s="36">
        <v>817.9</v>
      </c>
      <c r="AF18" s="36">
        <v>963.5</v>
      </c>
      <c r="AG18" s="33">
        <f t="shared" si="3"/>
        <v>977.3</v>
      </c>
      <c r="AH18" s="33">
        <f t="shared" si="3"/>
        <v>973.4</v>
      </c>
      <c r="AI18" s="33">
        <f t="shared" si="3"/>
        <v>963.5</v>
      </c>
      <c r="AJ18" s="33">
        <f t="shared" si="3"/>
        <v>939.6</v>
      </c>
      <c r="AK18" s="33">
        <f t="shared" si="3"/>
        <v>927.9</v>
      </c>
      <c r="AL18" s="33">
        <f t="shared" si="3"/>
        <v>921.2</v>
      </c>
      <c r="AM18" s="33">
        <f t="shared" si="3"/>
        <v>916.7</v>
      </c>
      <c r="AN18" s="33">
        <f t="shared" si="3"/>
        <v>897.9</v>
      </c>
      <c r="AO18" s="33">
        <f t="shared" si="3"/>
        <v>878.6</v>
      </c>
      <c r="AP18" s="33">
        <f t="shared" si="3"/>
        <v>822.3</v>
      </c>
      <c r="AQ18" s="33">
        <f t="shared" si="4"/>
        <v>817.9</v>
      </c>
      <c r="AR18" s="33">
        <f t="shared" si="4"/>
        <v>692.2</v>
      </c>
      <c r="AS18" s="33">
        <f t="shared" si="4"/>
        <v>568.20000000000005</v>
      </c>
      <c r="AT18" s="33">
        <f t="shared" si="4"/>
        <v>537</v>
      </c>
      <c r="AU18" s="33">
        <f t="shared" si="4"/>
        <v>529.1</v>
      </c>
      <c r="AV18" s="33">
        <f t="shared" si="4"/>
        <v>506.7</v>
      </c>
      <c r="AW18" s="33">
        <f t="shared" si="4"/>
        <v>434.3</v>
      </c>
      <c r="AX18" s="33">
        <f t="shared" si="4"/>
        <v>403.4</v>
      </c>
      <c r="AY18" s="33">
        <f t="shared" si="4"/>
        <v>300.60000000000002</v>
      </c>
      <c r="AZ18" s="33">
        <f t="shared" si="4"/>
        <v>188.8</v>
      </c>
      <c r="BA18" s="37">
        <f t="shared" si="5"/>
        <v>14196.599999999999</v>
      </c>
      <c r="BB18" s="38">
        <f t="shared" si="6"/>
        <v>20</v>
      </c>
      <c r="BC18" s="40">
        <v>838.7</v>
      </c>
      <c r="BD18" s="54">
        <v>551.6</v>
      </c>
      <c r="BE18" s="40">
        <v>874.2</v>
      </c>
      <c r="BF18" s="40">
        <v>894.9</v>
      </c>
      <c r="BG18" s="40">
        <v>819.7</v>
      </c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43">
        <f t="shared" si="7"/>
        <v>894.9</v>
      </c>
      <c r="CC18" s="44">
        <f t="shared" si="7"/>
        <v>874.2</v>
      </c>
      <c r="CD18" s="44">
        <f t="shared" si="7"/>
        <v>838.7</v>
      </c>
      <c r="CE18" s="44">
        <f t="shared" si="7"/>
        <v>819.7</v>
      </c>
      <c r="CF18" s="44">
        <f t="shared" si="7"/>
        <v>551.6</v>
      </c>
      <c r="CG18" s="44" t="str">
        <f t="shared" si="7"/>
        <v/>
      </c>
      <c r="CH18" s="44" t="str">
        <f t="shared" si="7"/>
        <v/>
      </c>
      <c r="CI18" s="44" t="str">
        <f t="shared" si="7"/>
        <v/>
      </c>
      <c r="CJ18" s="45" t="str">
        <f t="shared" si="7"/>
        <v/>
      </c>
      <c r="CK18" s="46">
        <f t="shared" si="8"/>
        <v>188.8</v>
      </c>
      <c r="CL18" s="47">
        <f t="shared" si="8"/>
        <v>300.60000000000002</v>
      </c>
      <c r="CM18" s="47">
        <f t="shared" si="8"/>
        <v>403.4</v>
      </c>
      <c r="CN18" s="47">
        <f t="shared" si="8"/>
        <v>434.3</v>
      </c>
      <c r="CO18" s="47">
        <f t="shared" si="8"/>
        <v>506.7</v>
      </c>
      <c r="CP18" s="47">
        <f t="shared" si="8"/>
        <v>529.1</v>
      </c>
      <c r="CQ18" s="47">
        <f t="shared" si="8"/>
        <v>537</v>
      </c>
      <c r="CR18" s="47">
        <f t="shared" si="8"/>
        <v>568.20000000000005</v>
      </c>
      <c r="CS18" s="48">
        <f t="shared" si="8"/>
        <v>692.2</v>
      </c>
      <c r="CT18" s="46">
        <f t="shared" si="9"/>
        <v>4160.3</v>
      </c>
      <c r="CU18" s="47">
        <f t="shared" si="10"/>
        <v>3979.1</v>
      </c>
      <c r="CV18" s="48">
        <f t="shared" si="11"/>
        <v>14015.4</v>
      </c>
      <c r="CW18" s="46">
        <f t="shared" si="12"/>
        <v>3971.5</v>
      </c>
      <c r="CX18" s="47">
        <f t="shared" si="13"/>
        <v>3979.1</v>
      </c>
      <c r="CY18" s="48">
        <f t="shared" si="14"/>
        <v>14204.199999999999</v>
      </c>
      <c r="CZ18" s="46">
        <f t="shared" si="15"/>
        <v>3670.8999999999996</v>
      </c>
      <c r="DA18" s="47">
        <f t="shared" si="16"/>
        <v>3979.1</v>
      </c>
      <c r="DB18" s="48">
        <f t="shared" si="29"/>
        <v>14504.8</v>
      </c>
      <c r="DC18" s="46">
        <f t="shared" si="17"/>
        <v>3267.5</v>
      </c>
      <c r="DD18" s="47">
        <f t="shared" si="18"/>
        <v>3979.1</v>
      </c>
      <c r="DE18" s="48">
        <f t="shared" si="30"/>
        <v>14908.199999999999</v>
      </c>
      <c r="DF18" s="47">
        <f t="shared" si="19"/>
        <v>2833.2</v>
      </c>
      <c r="DG18" s="47">
        <f t="shared" si="20"/>
        <v>3979.1</v>
      </c>
      <c r="DH18" s="48">
        <f t="shared" si="31"/>
        <v>15342.499999999998</v>
      </c>
      <c r="DI18" s="46">
        <f t="shared" si="21"/>
        <v>2326.5</v>
      </c>
      <c r="DJ18" s="47">
        <f t="shared" si="22"/>
        <v>3427.5</v>
      </c>
      <c r="DK18" s="48">
        <f t="shared" si="32"/>
        <v>15297.599999999999</v>
      </c>
      <c r="DL18" s="47">
        <f t="shared" si="23"/>
        <v>1797.4</v>
      </c>
      <c r="DM18" s="47">
        <f t="shared" si="24"/>
        <v>2607.8000000000002</v>
      </c>
      <c r="DN18" s="48">
        <f t="shared" si="33"/>
        <v>15007</v>
      </c>
      <c r="DO18" s="46">
        <f t="shared" si="25"/>
        <v>1260.4000000000001</v>
      </c>
      <c r="DP18" s="47">
        <f t="shared" si="26"/>
        <v>1769.1</v>
      </c>
      <c r="DQ18" s="48">
        <f t="shared" si="34"/>
        <v>14705.3</v>
      </c>
      <c r="DR18" s="46">
        <f t="shared" si="27"/>
        <v>692.2</v>
      </c>
      <c r="DS18" s="47">
        <f t="shared" si="28"/>
        <v>894.9</v>
      </c>
      <c r="DT18" s="48">
        <f t="shared" si="35"/>
        <v>14399.299999999997</v>
      </c>
      <c r="DU18" s="48">
        <f t="shared" si="36"/>
        <v>15342.499999999998</v>
      </c>
    </row>
    <row r="19" spans="1:125">
      <c r="A19" s="31" t="s">
        <v>74</v>
      </c>
      <c r="B19" s="31">
        <v>7</v>
      </c>
      <c r="C19" s="32">
        <f t="shared" si="2"/>
        <v>14823.199999999999</v>
      </c>
      <c r="D19" s="49">
        <v>239.4</v>
      </c>
      <c r="E19" s="49">
        <v>377.1</v>
      </c>
      <c r="F19" s="49">
        <v>323.2</v>
      </c>
      <c r="G19" s="33">
        <v>0</v>
      </c>
      <c r="H19" s="50">
        <v>773.9</v>
      </c>
      <c r="I19" s="50">
        <v>594.4</v>
      </c>
      <c r="J19" s="50">
        <v>784.9</v>
      </c>
      <c r="K19" s="50">
        <v>707.8</v>
      </c>
      <c r="L19" s="50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5">
        <v>919.1</v>
      </c>
      <c r="S19" s="35">
        <v>901.2</v>
      </c>
      <c r="T19" s="35">
        <v>31.6</v>
      </c>
      <c r="U19" s="35">
        <v>72.8</v>
      </c>
      <c r="V19" s="35">
        <v>694.2</v>
      </c>
      <c r="W19" s="35">
        <v>671.9</v>
      </c>
      <c r="X19" s="35">
        <v>341.6</v>
      </c>
      <c r="Y19" s="51">
        <v>525.5</v>
      </c>
      <c r="Z19" s="51">
        <v>503.8</v>
      </c>
      <c r="AA19" s="51">
        <v>734.1</v>
      </c>
      <c r="AB19" s="36">
        <v>956.9</v>
      </c>
      <c r="AC19" s="36">
        <v>526.4</v>
      </c>
      <c r="AD19" s="36">
        <v>450.5</v>
      </c>
      <c r="AE19" s="36">
        <v>400.7</v>
      </c>
      <c r="AF19" s="36">
        <v>949.7</v>
      </c>
      <c r="AG19" s="33">
        <f t="shared" si="3"/>
        <v>956.9</v>
      </c>
      <c r="AH19" s="33">
        <f t="shared" si="3"/>
        <v>949.7</v>
      </c>
      <c r="AI19" s="33">
        <f t="shared" si="3"/>
        <v>919.1</v>
      </c>
      <c r="AJ19" s="33">
        <f t="shared" si="3"/>
        <v>901.2</v>
      </c>
      <c r="AK19" s="33">
        <f t="shared" si="3"/>
        <v>784.9</v>
      </c>
      <c r="AL19" s="33">
        <f t="shared" si="3"/>
        <v>773.9</v>
      </c>
      <c r="AM19" s="33">
        <f t="shared" si="3"/>
        <v>734.1</v>
      </c>
      <c r="AN19" s="33">
        <f t="shared" si="3"/>
        <v>707.8</v>
      </c>
      <c r="AO19" s="33">
        <f t="shared" si="3"/>
        <v>694.2</v>
      </c>
      <c r="AP19" s="33">
        <f t="shared" si="3"/>
        <v>671.9</v>
      </c>
      <c r="AQ19" s="33">
        <f t="shared" si="4"/>
        <v>594.4</v>
      </c>
      <c r="AR19" s="33">
        <f t="shared" si="4"/>
        <v>526.4</v>
      </c>
      <c r="AS19" s="33">
        <f t="shared" si="4"/>
        <v>525.5</v>
      </c>
      <c r="AT19" s="33">
        <f t="shared" si="4"/>
        <v>503.8</v>
      </c>
      <c r="AU19" s="33">
        <f t="shared" si="4"/>
        <v>450.5</v>
      </c>
      <c r="AV19" s="33">
        <f t="shared" si="4"/>
        <v>400.7</v>
      </c>
      <c r="AW19" s="33">
        <f t="shared" si="4"/>
        <v>377.1</v>
      </c>
      <c r="AX19" s="33">
        <f t="shared" si="4"/>
        <v>341.6</v>
      </c>
      <c r="AY19" s="33">
        <f t="shared" si="4"/>
        <v>323.2</v>
      </c>
      <c r="AZ19" s="33">
        <f t="shared" si="4"/>
        <v>239.4</v>
      </c>
      <c r="BA19" s="37">
        <f t="shared" si="5"/>
        <v>12376.3</v>
      </c>
      <c r="BB19" s="38">
        <f t="shared" si="6"/>
        <v>20</v>
      </c>
      <c r="BC19" s="39">
        <v>563.20000000000005</v>
      </c>
      <c r="BD19" s="53">
        <v>823.8</v>
      </c>
      <c r="BE19" s="39">
        <v>0</v>
      </c>
      <c r="BF19" s="39">
        <v>896.5</v>
      </c>
      <c r="BG19" s="39">
        <v>265.60000000000002</v>
      </c>
      <c r="BH19" s="39">
        <v>396.3</v>
      </c>
      <c r="BI19" s="40">
        <v>172.3</v>
      </c>
      <c r="BJ19" s="40">
        <v>357.2</v>
      </c>
      <c r="BK19" s="40">
        <v>790.9</v>
      </c>
      <c r="BL19" s="40">
        <v>293.2</v>
      </c>
      <c r="BM19" s="40">
        <v>803.1</v>
      </c>
      <c r="BN19" s="55">
        <v>624.9</v>
      </c>
      <c r="BO19" s="55">
        <v>280.3</v>
      </c>
      <c r="BP19" s="55">
        <v>668.8</v>
      </c>
      <c r="BQ19" s="55">
        <v>567.6</v>
      </c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43">
        <f t="shared" si="7"/>
        <v>896.5</v>
      </c>
      <c r="CC19" s="44">
        <f t="shared" si="7"/>
        <v>823.8</v>
      </c>
      <c r="CD19" s="44">
        <f t="shared" si="7"/>
        <v>803.1</v>
      </c>
      <c r="CE19" s="44">
        <f t="shared" si="7"/>
        <v>790.9</v>
      </c>
      <c r="CF19" s="44">
        <f t="shared" si="7"/>
        <v>668.8</v>
      </c>
      <c r="CG19" s="44">
        <f t="shared" si="7"/>
        <v>624.9</v>
      </c>
      <c r="CH19" s="44">
        <f t="shared" si="7"/>
        <v>567.6</v>
      </c>
      <c r="CI19" s="44">
        <f t="shared" si="7"/>
        <v>563.20000000000005</v>
      </c>
      <c r="CJ19" s="45">
        <f t="shared" si="7"/>
        <v>396.3</v>
      </c>
      <c r="CK19" s="46">
        <f t="shared" si="8"/>
        <v>239.4</v>
      </c>
      <c r="CL19" s="47">
        <f t="shared" si="8"/>
        <v>323.2</v>
      </c>
      <c r="CM19" s="47">
        <f t="shared" si="8"/>
        <v>341.6</v>
      </c>
      <c r="CN19" s="47">
        <f t="shared" si="8"/>
        <v>377.1</v>
      </c>
      <c r="CO19" s="47">
        <f t="shared" si="8"/>
        <v>400.7</v>
      </c>
      <c r="CP19" s="47">
        <f t="shared" si="8"/>
        <v>450.5</v>
      </c>
      <c r="CQ19" s="47">
        <f t="shared" si="8"/>
        <v>503.8</v>
      </c>
      <c r="CR19" s="47">
        <f t="shared" si="8"/>
        <v>525.5</v>
      </c>
      <c r="CS19" s="48">
        <f t="shared" si="8"/>
        <v>526.4</v>
      </c>
      <c r="CT19" s="46">
        <f t="shared" si="9"/>
        <v>3688.2000000000003</v>
      </c>
      <c r="CU19" s="47">
        <f t="shared" si="10"/>
        <v>6135.1</v>
      </c>
      <c r="CV19" s="48">
        <f t="shared" si="11"/>
        <v>14823.199999999999</v>
      </c>
      <c r="CW19" s="46">
        <f t="shared" si="12"/>
        <v>3448.8</v>
      </c>
      <c r="CX19" s="47">
        <f t="shared" si="13"/>
        <v>5738.8</v>
      </c>
      <c r="CY19" s="48">
        <f t="shared" si="14"/>
        <v>14666.3</v>
      </c>
      <c r="CZ19" s="46">
        <f t="shared" si="15"/>
        <v>3125.6000000000004</v>
      </c>
      <c r="DA19" s="47">
        <f t="shared" si="16"/>
        <v>5175.6000000000004</v>
      </c>
      <c r="DB19" s="48">
        <f t="shared" si="29"/>
        <v>14426.3</v>
      </c>
      <c r="DC19" s="46">
        <f t="shared" si="17"/>
        <v>2784</v>
      </c>
      <c r="DD19" s="47">
        <f t="shared" si="18"/>
        <v>4608</v>
      </c>
      <c r="DE19" s="48">
        <f t="shared" si="30"/>
        <v>14200.3</v>
      </c>
      <c r="DF19" s="47">
        <f t="shared" si="19"/>
        <v>2406.9</v>
      </c>
      <c r="DG19" s="47">
        <f t="shared" si="20"/>
        <v>3983.1000000000004</v>
      </c>
      <c r="DH19" s="48">
        <f t="shared" si="31"/>
        <v>13952.5</v>
      </c>
      <c r="DI19" s="46">
        <f t="shared" si="21"/>
        <v>2006.1999999999998</v>
      </c>
      <c r="DJ19" s="47">
        <f t="shared" si="22"/>
        <v>3314.3</v>
      </c>
      <c r="DK19" s="48">
        <f t="shared" si="32"/>
        <v>13684.399999999998</v>
      </c>
      <c r="DL19" s="47">
        <f t="shared" si="23"/>
        <v>1555.6999999999998</v>
      </c>
      <c r="DM19" s="47">
        <f t="shared" si="24"/>
        <v>2523.4</v>
      </c>
      <c r="DN19" s="48">
        <f t="shared" si="33"/>
        <v>13343.999999999998</v>
      </c>
      <c r="DO19" s="46">
        <f t="shared" si="25"/>
        <v>1051.9000000000001</v>
      </c>
      <c r="DP19" s="47">
        <f t="shared" si="26"/>
        <v>1720.3</v>
      </c>
      <c r="DQ19" s="48">
        <f t="shared" si="34"/>
        <v>13044.699999999999</v>
      </c>
      <c r="DR19" s="46">
        <f t="shared" si="27"/>
        <v>526.4</v>
      </c>
      <c r="DS19" s="47">
        <f t="shared" si="28"/>
        <v>896.5</v>
      </c>
      <c r="DT19" s="48">
        <f t="shared" si="35"/>
        <v>12746.4</v>
      </c>
      <c r="DU19" s="48">
        <f t="shared" si="36"/>
        <v>14823.199999999999</v>
      </c>
    </row>
    <row r="20" spans="1:125">
      <c r="A20" s="31" t="s">
        <v>75</v>
      </c>
      <c r="B20" s="31">
        <v>8</v>
      </c>
      <c r="C20" s="32">
        <f t="shared" si="2"/>
        <v>14623.299999999996</v>
      </c>
      <c r="D20" s="49">
        <v>282.7</v>
      </c>
      <c r="E20" s="49">
        <v>376</v>
      </c>
      <c r="F20" s="49">
        <v>367.3</v>
      </c>
      <c r="G20" s="49">
        <v>947</v>
      </c>
      <c r="H20" s="50">
        <v>503.5</v>
      </c>
      <c r="I20" s="50">
        <v>303.60000000000002</v>
      </c>
      <c r="J20" s="50">
        <v>326.3</v>
      </c>
      <c r="K20" s="50">
        <v>268.39999999999998</v>
      </c>
      <c r="L20" s="50">
        <v>99.9</v>
      </c>
      <c r="M20" s="34">
        <v>946.6</v>
      </c>
      <c r="N20" s="34">
        <v>445.9</v>
      </c>
      <c r="O20" s="34">
        <v>969.5</v>
      </c>
      <c r="P20" s="34">
        <v>924.5</v>
      </c>
      <c r="Q20" s="34">
        <v>256.39999999999998</v>
      </c>
      <c r="R20" s="35">
        <v>231.7</v>
      </c>
      <c r="S20" s="35">
        <v>947.2</v>
      </c>
      <c r="T20" s="35">
        <v>64</v>
      </c>
      <c r="U20" s="35">
        <v>897.4</v>
      </c>
      <c r="V20" s="35">
        <v>934.8</v>
      </c>
      <c r="W20" s="35">
        <v>489.4</v>
      </c>
      <c r="X20" s="35">
        <v>342.3</v>
      </c>
      <c r="Y20" s="51">
        <v>991.6</v>
      </c>
      <c r="Z20" s="51">
        <v>503.3</v>
      </c>
      <c r="AA20" s="51">
        <v>827.1</v>
      </c>
      <c r="AB20" s="36">
        <v>958.9</v>
      </c>
      <c r="AC20" s="36">
        <v>950.7</v>
      </c>
      <c r="AD20" s="36">
        <v>34.700000000000003</v>
      </c>
      <c r="AE20" s="36">
        <v>195.9</v>
      </c>
      <c r="AF20" s="36">
        <v>974</v>
      </c>
      <c r="AG20" s="33">
        <f t="shared" si="3"/>
        <v>991.6</v>
      </c>
      <c r="AH20" s="33">
        <f t="shared" si="3"/>
        <v>974</v>
      </c>
      <c r="AI20" s="33">
        <f t="shared" si="3"/>
        <v>969.5</v>
      </c>
      <c r="AJ20" s="33">
        <f t="shared" si="3"/>
        <v>958.9</v>
      </c>
      <c r="AK20" s="33">
        <f t="shared" si="3"/>
        <v>950.7</v>
      </c>
      <c r="AL20" s="33">
        <f t="shared" si="3"/>
        <v>947.2</v>
      </c>
      <c r="AM20" s="33">
        <f t="shared" si="3"/>
        <v>947</v>
      </c>
      <c r="AN20" s="33">
        <f t="shared" si="3"/>
        <v>946.6</v>
      </c>
      <c r="AO20" s="33">
        <f t="shared" si="3"/>
        <v>934.8</v>
      </c>
      <c r="AP20" s="33">
        <f t="shared" si="3"/>
        <v>924.5</v>
      </c>
      <c r="AQ20" s="33">
        <f t="shared" si="4"/>
        <v>897.4</v>
      </c>
      <c r="AR20" s="33">
        <f t="shared" si="4"/>
        <v>827.1</v>
      </c>
      <c r="AS20" s="33">
        <f t="shared" si="4"/>
        <v>503.5</v>
      </c>
      <c r="AT20" s="33">
        <f t="shared" si="4"/>
        <v>503.3</v>
      </c>
      <c r="AU20" s="33">
        <f t="shared" si="4"/>
        <v>489.4</v>
      </c>
      <c r="AV20" s="33">
        <f t="shared" si="4"/>
        <v>445.9</v>
      </c>
      <c r="AW20" s="33">
        <f t="shared" si="4"/>
        <v>376</v>
      </c>
      <c r="AX20" s="33">
        <f t="shared" si="4"/>
        <v>367.3</v>
      </c>
      <c r="AY20" s="33">
        <f t="shared" si="4"/>
        <v>342.3</v>
      </c>
      <c r="AZ20" s="33">
        <f t="shared" si="4"/>
        <v>326.3</v>
      </c>
      <c r="BA20" s="37">
        <f t="shared" si="5"/>
        <v>14623.299999999996</v>
      </c>
      <c r="BB20" s="38">
        <f t="shared" si="6"/>
        <v>20</v>
      </c>
      <c r="BC20" s="33"/>
      <c r="BD20" s="56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43" t="str">
        <f t="shared" si="7"/>
        <v/>
      </c>
      <c r="CC20" s="44" t="str">
        <f t="shared" si="7"/>
        <v/>
      </c>
      <c r="CD20" s="44" t="str">
        <f t="shared" si="7"/>
        <v/>
      </c>
      <c r="CE20" s="44" t="str">
        <f t="shared" si="7"/>
        <v/>
      </c>
      <c r="CF20" s="44" t="str">
        <f t="shared" si="7"/>
        <v/>
      </c>
      <c r="CG20" s="44" t="str">
        <f t="shared" si="7"/>
        <v/>
      </c>
      <c r="CH20" s="44" t="str">
        <f t="shared" si="7"/>
        <v/>
      </c>
      <c r="CI20" s="44" t="str">
        <f t="shared" si="7"/>
        <v/>
      </c>
      <c r="CJ20" s="45" t="str">
        <f t="shared" si="7"/>
        <v/>
      </c>
      <c r="CK20" s="46">
        <f t="shared" si="8"/>
        <v>326.3</v>
      </c>
      <c r="CL20" s="47">
        <f t="shared" si="8"/>
        <v>342.3</v>
      </c>
      <c r="CM20" s="47">
        <f t="shared" si="8"/>
        <v>367.3</v>
      </c>
      <c r="CN20" s="47">
        <f t="shared" si="8"/>
        <v>376</v>
      </c>
      <c r="CO20" s="47">
        <f t="shared" si="8"/>
        <v>445.9</v>
      </c>
      <c r="CP20" s="47">
        <f t="shared" si="8"/>
        <v>489.4</v>
      </c>
      <c r="CQ20" s="47">
        <f t="shared" si="8"/>
        <v>503.3</v>
      </c>
      <c r="CR20" s="47">
        <f t="shared" si="8"/>
        <v>503.5</v>
      </c>
      <c r="CS20" s="48">
        <f t="shared" si="8"/>
        <v>827.1</v>
      </c>
      <c r="CT20" s="46">
        <f t="shared" si="9"/>
        <v>4181.1000000000004</v>
      </c>
      <c r="CU20" s="47">
        <f t="shared" si="10"/>
        <v>0</v>
      </c>
      <c r="CV20" s="48">
        <f t="shared" si="11"/>
        <v>14623.299999999996</v>
      </c>
      <c r="CW20" s="46">
        <f t="shared" si="12"/>
        <v>3854.8</v>
      </c>
      <c r="CX20" s="47">
        <f t="shared" si="13"/>
        <v>0</v>
      </c>
      <c r="CY20" s="48">
        <f t="shared" si="14"/>
        <v>0</v>
      </c>
      <c r="CZ20" s="46">
        <f t="shared" si="15"/>
        <v>3512.5</v>
      </c>
      <c r="DA20" s="47">
        <f t="shared" si="16"/>
        <v>0</v>
      </c>
      <c r="DB20" s="48">
        <f t="shared" si="29"/>
        <v>0</v>
      </c>
      <c r="DC20" s="46">
        <f t="shared" si="17"/>
        <v>3145.2</v>
      </c>
      <c r="DD20" s="47">
        <f t="shared" si="18"/>
        <v>0</v>
      </c>
      <c r="DE20" s="48">
        <f t="shared" si="30"/>
        <v>0</v>
      </c>
      <c r="DF20" s="47">
        <f t="shared" si="19"/>
        <v>2769.2</v>
      </c>
      <c r="DG20" s="47">
        <f t="shared" si="20"/>
        <v>0</v>
      </c>
      <c r="DH20" s="48">
        <f t="shared" si="31"/>
        <v>0</v>
      </c>
      <c r="DI20" s="46">
        <f t="shared" si="21"/>
        <v>2323.3000000000002</v>
      </c>
      <c r="DJ20" s="47">
        <f t="shared" si="22"/>
        <v>0</v>
      </c>
      <c r="DK20" s="48">
        <f t="shared" si="32"/>
        <v>0</v>
      </c>
      <c r="DL20" s="47">
        <f t="shared" si="23"/>
        <v>1833.9</v>
      </c>
      <c r="DM20" s="47">
        <f t="shared" si="24"/>
        <v>0</v>
      </c>
      <c r="DN20" s="48">
        <f t="shared" si="33"/>
        <v>0</v>
      </c>
      <c r="DO20" s="46">
        <f t="shared" si="25"/>
        <v>1330.6</v>
      </c>
      <c r="DP20" s="47">
        <f t="shared" si="26"/>
        <v>0</v>
      </c>
      <c r="DQ20" s="48">
        <f t="shared" si="34"/>
        <v>0</v>
      </c>
      <c r="DR20" s="46">
        <f t="shared" si="27"/>
        <v>827.1</v>
      </c>
      <c r="DS20" s="47">
        <f t="shared" si="28"/>
        <v>0</v>
      </c>
      <c r="DT20" s="48">
        <f t="shared" si="35"/>
        <v>0</v>
      </c>
      <c r="DU20" s="48">
        <f t="shared" si="36"/>
        <v>14623.299999999996</v>
      </c>
    </row>
    <row r="21" spans="1:125">
      <c r="A21" s="31" t="s">
        <v>76</v>
      </c>
      <c r="B21" s="31">
        <v>9</v>
      </c>
      <c r="C21" s="32">
        <f t="shared" si="2"/>
        <v>14577</v>
      </c>
      <c r="D21" s="33">
        <v>0</v>
      </c>
      <c r="E21" s="33">
        <v>0</v>
      </c>
      <c r="F21" s="33">
        <v>0</v>
      </c>
      <c r="G21" s="33">
        <v>0</v>
      </c>
      <c r="H21" s="50">
        <v>1000</v>
      </c>
      <c r="I21" s="50">
        <v>281.10000000000002</v>
      </c>
      <c r="J21" s="50">
        <v>952.9</v>
      </c>
      <c r="K21" s="50">
        <v>964.4</v>
      </c>
      <c r="L21" s="50">
        <v>118.4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5">
        <v>997.5</v>
      </c>
      <c r="S21" s="35">
        <v>875.6</v>
      </c>
      <c r="T21" s="35">
        <v>31.6</v>
      </c>
      <c r="U21" s="35">
        <v>898</v>
      </c>
      <c r="V21" s="35">
        <v>1000</v>
      </c>
      <c r="W21" s="35">
        <v>1000</v>
      </c>
      <c r="X21" s="35">
        <v>342.8</v>
      </c>
      <c r="Y21" s="33">
        <v>0</v>
      </c>
      <c r="Z21" s="33">
        <v>0</v>
      </c>
      <c r="AA21" s="33">
        <v>0</v>
      </c>
      <c r="AB21" s="36">
        <v>989.7</v>
      </c>
      <c r="AC21" s="36">
        <v>981.2</v>
      </c>
      <c r="AD21" s="36">
        <v>882.1</v>
      </c>
      <c r="AE21" s="36">
        <v>950.7</v>
      </c>
      <c r="AF21" s="36">
        <v>992.5</v>
      </c>
      <c r="AG21" s="33">
        <f t="shared" si="3"/>
        <v>1000</v>
      </c>
      <c r="AH21" s="33">
        <f t="shared" si="3"/>
        <v>1000</v>
      </c>
      <c r="AI21" s="33">
        <f t="shared" si="3"/>
        <v>1000</v>
      </c>
      <c r="AJ21" s="33">
        <f t="shared" si="3"/>
        <v>997.5</v>
      </c>
      <c r="AK21" s="33">
        <f t="shared" si="3"/>
        <v>992.5</v>
      </c>
      <c r="AL21" s="33">
        <f t="shared" si="3"/>
        <v>989.7</v>
      </c>
      <c r="AM21" s="33">
        <f t="shared" si="3"/>
        <v>981.2</v>
      </c>
      <c r="AN21" s="33">
        <f t="shared" si="3"/>
        <v>964.4</v>
      </c>
      <c r="AO21" s="33">
        <f t="shared" si="3"/>
        <v>952.9</v>
      </c>
      <c r="AP21" s="33">
        <f t="shared" si="3"/>
        <v>950.7</v>
      </c>
      <c r="AQ21" s="33">
        <f t="shared" si="4"/>
        <v>898</v>
      </c>
      <c r="AR21" s="33">
        <f t="shared" si="4"/>
        <v>882.1</v>
      </c>
      <c r="AS21" s="33">
        <f t="shared" si="4"/>
        <v>875.6</v>
      </c>
      <c r="AT21" s="33">
        <f t="shared" si="4"/>
        <v>342.8</v>
      </c>
      <c r="AU21" s="33">
        <f t="shared" si="4"/>
        <v>281.10000000000002</v>
      </c>
      <c r="AV21" s="33">
        <f t="shared" si="4"/>
        <v>118.4</v>
      </c>
      <c r="AW21" s="33">
        <f t="shared" si="4"/>
        <v>31.6</v>
      </c>
      <c r="AX21" s="33">
        <f t="shared" si="4"/>
        <v>0</v>
      </c>
      <c r="AY21" s="33">
        <f t="shared" si="4"/>
        <v>0</v>
      </c>
      <c r="AZ21" s="33">
        <f t="shared" si="4"/>
        <v>0</v>
      </c>
      <c r="BA21" s="37">
        <f t="shared" si="5"/>
        <v>13258.5</v>
      </c>
      <c r="BB21" s="38">
        <f t="shared" si="6"/>
        <v>20</v>
      </c>
      <c r="BC21" s="57">
        <v>957.3</v>
      </c>
      <c r="BD21" s="57">
        <v>896.9</v>
      </c>
      <c r="BE21" s="57">
        <v>924.2</v>
      </c>
      <c r="BF21" s="57">
        <v>921.7</v>
      </c>
      <c r="BG21" s="31"/>
      <c r="BH21" s="31"/>
      <c r="BI21" s="31"/>
      <c r="BJ21" s="31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43">
        <f t="shared" si="7"/>
        <v>957.3</v>
      </c>
      <c r="CC21" s="44">
        <f t="shared" si="7"/>
        <v>924.2</v>
      </c>
      <c r="CD21" s="44">
        <f t="shared" si="7"/>
        <v>921.7</v>
      </c>
      <c r="CE21" s="44">
        <f t="shared" si="7"/>
        <v>896.9</v>
      </c>
      <c r="CF21" s="44" t="str">
        <f t="shared" si="7"/>
        <v/>
      </c>
      <c r="CG21" s="44" t="str">
        <f t="shared" si="7"/>
        <v/>
      </c>
      <c r="CH21" s="44" t="str">
        <f t="shared" si="7"/>
        <v/>
      </c>
      <c r="CI21" s="44" t="str">
        <f t="shared" si="7"/>
        <v/>
      </c>
      <c r="CJ21" s="45" t="str">
        <f t="shared" si="7"/>
        <v/>
      </c>
      <c r="CK21" s="46">
        <f t="shared" si="8"/>
        <v>0</v>
      </c>
      <c r="CL21" s="47">
        <f t="shared" si="8"/>
        <v>0</v>
      </c>
      <c r="CM21" s="47">
        <f t="shared" si="8"/>
        <v>0</v>
      </c>
      <c r="CN21" s="47">
        <f t="shared" si="8"/>
        <v>31.6</v>
      </c>
      <c r="CO21" s="47">
        <f t="shared" si="8"/>
        <v>118.4</v>
      </c>
      <c r="CP21" s="47">
        <f t="shared" si="8"/>
        <v>281.10000000000002</v>
      </c>
      <c r="CQ21" s="47">
        <f t="shared" si="8"/>
        <v>342.8</v>
      </c>
      <c r="CR21" s="47">
        <f t="shared" si="8"/>
        <v>875.6</v>
      </c>
      <c r="CS21" s="48">
        <f t="shared" si="8"/>
        <v>882.1</v>
      </c>
      <c r="CT21" s="46">
        <f t="shared" si="9"/>
        <v>2531.6</v>
      </c>
      <c r="CU21" s="47">
        <f t="shared" si="10"/>
        <v>3700.1</v>
      </c>
      <c r="CV21" s="48">
        <f t="shared" si="11"/>
        <v>14427</v>
      </c>
      <c r="CW21" s="46">
        <f t="shared" si="12"/>
        <v>2531.6</v>
      </c>
      <c r="CX21" s="47">
        <f t="shared" si="13"/>
        <v>3700.1</v>
      </c>
      <c r="CY21" s="48">
        <f t="shared" si="14"/>
        <v>14427</v>
      </c>
      <c r="CZ21" s="46">
        <f t="shared" si="15"/>
        <v>2531.6</v>
      </c>
      <c r="DA21" s="47">
        <f t="shared" si="16"/>
        <v>3700.1</v>
      </c>
      <c r="DB21" s="48">
        <f t="shared" si="29"/>
        <v>14427</v>
      </c>
      <c r="DC21" s="46">
        <f t="shared" si="17"/>
        <v>2531.6</v>
      </c>
      <c r="DD21" s="47">
        <f t="shared" si="18"/>
        <v>3700.1</v>
      </c>
      <c r="DE21" s="48">
        <f t="shared" si="30"/>
        <v>14427</v>
      </c>
      <c r="DF21" s="47">
        <f t="shared" si="19"/>
        <v>2500</v>
      </c>
      <c r="DG21" s="47">
        <f t="shared" si="20"/>
        <v>3700.1</v>
      </c>
      <c r="DH21" s="48">
        <f t="shared" si="31"/>
        <v>14458.6</v>
      </c>
      <c r="DI21" s="46">
        <f t="shared" si="21"/>
        <v>2381.6</v>
      </c>
      <c r="DJ21" s="47">
        <f t="shared" si="22"/>
        <v>3700.1</v>
      </c>
      <c r="DK21" s="48">
        <f t="shared" si="32"/>
        <v>14577</v>
      </c>
      <c r="DL21" s="47">
        <f t="shared" si="23"/>
        <v>2100.5</v>
      </c>
      <c r="DM21" s="47">
        <f t="shared" si="24"/>
        <v>2803.2</v>
      </c>
      <c r="DN21" s="48">
        <f t="shared" si="33"/>
        <v>13961.2</v>
      </c>
      <c r="DO21" s="46">
        <f t="shared" si="25"/>
        <v>1757.7</v>
      </c>
      <c r="DP21" s="47">
        <f t="shared" si="26"/>
        <v>1881.5</v>
      </c>
      <c r="DQ21" s="48">
        <f t="shared" si="34"/>
        <v>13382.3</v>
      </c>
      <c r="DR21" s="46">
        <f t="shared" si="27"/>
        <v>882.1</v>
      </c>
      <c r="DS21" s="47">
        <f t="shared" si="28"/>
        <v>957.3</v>
      </c>
      <c r="DT21" s="48">
        <f t="shared" si="35"/>
        <v>13333.699999999999</v>
      </c>
      <c r="DU21" s="48">
        <f t="shared" si="36"/>
        <v>14577</v>
      </c>
    </row>
    <row r="22" spans="1:125">
      <c r="A22" s="31" t="s">
        <v>77</v>
      </c>
      <c r="B22" s="31">
        <v>10</v>
      </c>
      <c r="C22" s="32">
        <f t="shared" si="2"/>
        <v>14120.999999999998</v>
      </c>
      <c r="D22" s="49">
        <v>410.1</v>
      </c>
      <c r="E22" s="49">
        <v>977.7</v>
      </c>
      <c r="F22" s="49">
        <v>917.1</v>
      </c>
      <c r="G22" s="49">
        <v>896.4</v>
      </c>
      <c r="H22" s="50">
        <v>856.6</v>
      </c>
      <c r="I22" s="50">
        <v>430.7</v>
      </c>
      <c r="J22" s="50">
        <v>352.9</v>
      </c>
      <c r="K22" s="50">
        <v>724.3</v>
      </c>
      <c r="L22" s="50">
        <v>83.3</v>
      </c>
      <c r="M22" s="34">
        <v>798</v>
      </c>
      <c r="N22" s="34">
        <v>365.9</v>
      </c>
      <c r="O22" s="34">
        <v>983.3</v>
      </c>
      <c r="P22" s="34">
        <v>870.7</v>
      </c>
      <c r="Q22" s="34">
        <v>151.69999999999999</v>
      </c>
      <c r="R22" s="35">
        <v>199.9</v>
      </c>
      <c r="S22" s="35">
        <v>982.9</v>
      </c>
      <c r="T22" s="35">
        <v>31.6</v>
      </c>
      <c r="U22" s="35">
        <v>497.5</v>
      </c>
      <c r="V22" s="35">
        <v>956.2</v>
      </c>
      <c r="W22" s="35">
        <v>359.3</v>
      </c>
      <c r="X22" s="35">
        <v>264.60000000000002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f t="shared" si="3"/>
        <v>983.3</v>
      </c>
      <c r="AH22" s="33">
        <f t="shared" si="3"/>
        <v>982.9</v>
      </c>
      <c r="AI22" s="33">
        <f t="shared" si="3"/>
        <v>977.7</v>
      </c>
      <c r="AJ22" s="33">
        <f t="shared" si="3"/>
        <v>956.2</v>
      </c>
      <c r="AK22" s="33">
        <f t="shared" si="3"/>
        <v>917.1</v>
      </c>
      <c r="AL22" s="33">
        <f t="shared" si="3"/>
        <v>896.4</v>
      </c>
      <c r="AM22" s="33">
        <f t="shared" si="3"/>
        <v>870.7</v>
      </c>
      <c r="AN22" s="33">
        <f t="shared" si="3"/>
        <v>856.6</v>
      </c>
      <c r="AO22" s="33">
        <f t="shared" si="3"/>
        <v>798</v>
      </c>
      <c r="AP22" s="33">
        <f t="shared" si="3"/>
        <v>724.3</v>
      </c>
      <c r="AQ22" s="33">
        <f t="shared" si="4"/>
        <v>497.5</v>
      </c>
      <c r="AR22" s="33">
        <f t="shared" si="4"/>
        <v>430.7</v>
      </c>
      <c r="AS22" s="33">
        <f t="shared" si="4"/>
        <v>410.1</v>
      </c>
      <c r="AT22" s="33">
        <f t="shared" si="4"/>
        <v>365.9</v>
      </c>
      <c r="AU22" s="33">
        <f t="shared" si="4"/>
        <v>359.3</v>
      </c>
      <c r="AV22" s="33">
        <f t="shared" si="4"/>
        <v>352.9</v>
      </c>
      <c r="AW22" s="33">
        <f t="shared" si="4"/>
        <v>264.60000000000002</v>
      </c>
      <c r="AX22" s="33">
        <f t="shared" si="4"/>
        <v>199.9</v>
      </c>
      <c r="AY22" s="33">
        <f t="shared" si="4"/>
        <v>151.69999999999999</v>
      </c>
      <c r="AZ22" s="33">
        <f t="shared" si="4"/>
        <v>83.3</v>
      </c>
      <c r="BA22" s="37">
        <f t="shared" si="5"/>
        <v>12079.099999999999</v>
      </c>
      <c r="BB22" s="38">
        <f t="shared" si="6"/>
        <v>20</v>
      </c>
      <c r="BC22" s="39">
        <v>751.5</v>
      </c>
      <c r="BD22" s="53">
        <v>803.1</v>
      </c>
      <c r="BE22" s="39">
        <v>352.9</v>
      </c>
      <c r="BF22" s="39">
        <v>804.1</v>
      </c>
      <c r="BG22" s="39">
        <v>816.5</v>
      </c>
      <c r="BH22" s="39">
        <v>697.3</v>
      </c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43">
        <f t="shared" si="7"/>
        <v>816.5</v>
      </c>
      <c r="CC22" s="44">
        <f t="shared" si="7"/>
        <v>804.1</v>
      </c>
      <c r="CD22" s="44">
        <f t="shared" si="7"/>
        <v>803.1</v>
      </c>
      <c r="CE22" s="44">
        <f t="shared" si="7"/>
        <v>751.5</v>
      </c>
      <c r="CF22" s="44">
        <f t="shared" si="7"/>
        <v>697.3</v>
      </c>
      <c r="CG22" s="44">
        <f t="shared" si="7"/>
        <v>352.9</v>
      </c>
      <c r="CH22" s="44" t="str">
        <f t="shared" si="7"/>
        <v/>
      </c>
      <c r="CI22" s="44" t="str">
        <f t="shared" si="7"/>
        <v/>
      </c>
      <c r="CJ22" s="45" t="str">
        <f t="shared" si="7"/>
        <v/>
      </c>
      <c r="CK22" s="46">
        <f t="shared" si="8"/>
        <v>83.3</v>
      </c>
      <c r="CL22" s="47">
        <f t="shared" si="8"/>
        <v>151.69999999999999</v>
      </c>
      <c r="CM22" s="47">
        <f t="shared" si="8"/>
        <v>199.9</v>
      </c>
      <c r="CN22" s="47">
        <f t="shared" si="8"/>
        <v>264.60000000000002</v>
      </c>
      <c r="CO22" s="47">
        <f t="shared" si="8"/>
        <v>352.9</v>
      </c>
      <c r="CP22" s="47">
        <f t="shared" si="8"/>
        <v>359.3</v>
      </c>
      <c r="CQ22" s="47">
        <f t="shared" si="8"/>
        <v>365.9</v>
      </c>
      <c r="CR22" s="47">
        <f t="shared" si="8"/>
        <v>410.1</v>
      </c>
      <c r="CS22" s="48">
        <f t="shared" si="8"/>
        <v>430.7</v>
      </c>
      <c r="CT22" s="46">
        <f t="shared" si="9"/>
        <v>2618.3999999999996</v>
      </c>
      <c r="CU22" s="47">
        <f t="shared" si="10"/>
        <v>4225.3999999999996</v>
      </c>
      <c r="CV22" s="48">
        <f t="shared" si="11"/>
        <v>13686.099999999999</v>
      </c>
      <c r="CW22" s="46">
        <f t="shared" si="12"/>
        <v>2535.1</v>
      </c>
      <c r="CX22" s="47">
        <f t="shared" si="13"/>
        <v>4225.3999999999996</v>
      </c>
      <c r="CY22" s="48">
        <f t="shared" si="14"/>
        <v>13769.399999999998</v>
      </c>
      <c r="CZ22" s="46">
        <f t="shared" si="15"/>
        <v>2383.3999999999996</v>
      </c>
      <c r="DA22" s="47">
        <f t="shared" si="16"/>
        <v>4225.3999999999996</v>
      </c>
      <c r="DB22" s="48">
        <f t="shared" si="29"/>
        <v>13921.099999999999</v>
      </c>
      <c r="DC22" s="46">
        <f t="shared" si="17"/>
        <v>2183.4999999999995</v>
      </c>
      <c r="DD22" s="47">
        <f t="shared" si="18"/>
        <v>4225.3999999999996</v>
      </c>
      <c r="DE22" s="48">
        <f t="shared" si="30"/>
        <v>14120.999999999998</v>
      </c>
      <c r="DF22" s="47">
        <f t="shared" si="19"/>
        <v>1918.8999999999999</v>
      </c>
      <c r="DG22" s="47">
        <f t="shared" si="20"/>
        <v>3872.5</v>
      </c>
      <c r="DH22" s="48">
        <f t="shared" si="31"/>
        <v>14032.699999999999</v>
      </c>
      <c r="DI22" s="46">
        <f t="shared" si="21"/>
        <v>1566.0000000000002</v>
      </c>
      <c r="DJ22" s="47">
        <f t="shared" si="22"/>
        <v>3175.2</v>
      </c>
      <c r="DK22" s="48">
        <f t="shared" si="32"/>
        <v>13688.3</v>
      </c>
      <c r="DL22" s="47">
        <f t="shared" si="23"/>
        <v>1206.7</v>
      </c>
      <c r="DM22" s="47">
        <f t="shared" si="24"/>
        <v>2423.6999999999998</v>
      </c>
      <c r="DN22" s="48">
        <f t="shared" si="33"/>
        <v>13296.099999999999</v>
      </c>
      <c r="DO22" s="46">
        <f t="shared" si="25"/>
        <v>840.8</v>
      </c>
      <c r="DP22" s="47">
        <f t="shared" si="26"/>
        <v>1620.6</v>
      </c>
      <c r="DQ22" s="48">
        <f t="shared" si="34"/>
        <v>12858.9</v>
      </c>
      <c r="DR22" s="46">
        <f t="shared" si="27"/>
        <v>430.7</v>
      </c>
      <c r="DS22" s="47">
        <f t="shared" si="28"/>
        <v>816.5</v>
      </c>
      <c r="DT22" s="48">
        <f t="shared" si="35"/>
        <v>12464.899999999998</v>
      </c>
      <c r="DU22" s="48">
        <f t="shared" si="36"/>
        <v>14120.999999999998</v>
      </c>
    </row>
    <row r="23" spans="1:125">
      <c r="A23" s="31" t="s">
        <v>78</v>
      </c>
      <c r="B23" s="31">
        <v>11</v>
      </c>
      <c r="C23" s="32">
        <f t="shared" si="2"/>
        <v>13956.9</v>
      </c>
      <c r="D23" s="33">
        <v>0</v>
      </c>
      <c r="E23" s="33">
        <v>0</v>
      </c>
      <c r="F23" s="33">
        <v>0</v>
      </c>
      <c r="G23" s="33">
        <v>0</v>
      </c>
      <c r="H23" s="50">
        <v>773.6</v>
      </c>
      <c r="I23" s="50">
        <v>264.10000000000002</v>
      </c>
      <c r="J23" s="50">
        <v>693.6</v>
      </c>
      <c r="K23" s="33">
        <v>0</v>
      </c>
      <c r="L23" s="33">
        <v>0</v>
      </c>
      <c r="M23" s="34">
        <v>986.3</v>
      </c>
      <c r="N23" s="34">
        <v>514.79999999999995</v>
      </c>
      <c r="O23" s="34">
        <v>950.8</v>
      </c>
      <c r="P23" s="34">
        <v>979.4</v>
      </c>
      <c r="Q23" s="34">
        <v>803.7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f t="shared" ref="AG23:AP32" si="37">IF(ISNUMBER(LARGE($D23:$AF23,AG$12)),LARGE($D23:$AF23,AG$12),"")</f>
        <v>986.3</v>
      </c>
      <c r="AH23" s="33">
        <f t="shared" si="37"/>
        <v>979.4</v>
      </c>
      <c r="AI23" s="33">
        <f t="shared" si="37"/>
        <v>950.8</v>
      </c>
      <c r="AJ23" s="33">
        <f t="shared" si="37"/>
        <v>803.7</v>
      </c>
      <c r="AK23" s="33">
        <f t="shared" si="37"/>
        <v>773.6</v>
      </c>
      <c r="AL23" s="33">
        <f t="shared" si="37"/>
        <v>693.6</v>
      </c>
      <c r="AM23" s="33">
        <f t="shared" si="37"/>
        <v>514.79999999999995</v>
      </c>
      <c r="AN23" s="33">
        <f t="shared" si="37"/>
        <v>264.10000000000002</v>
      </c>
      <c r="AO23" s="33">
        <f t="shared" si="37"/>
        <v>0</v>
      </c>
      <c r="AP23" s="33">
        <f t="shared" si="37"/>
        <v>0</v>
      </c>
      <c r="AQ23" s="33">
        <f t="shared" ref="AQ23:AZ32" si="38">IF(ISNUMBER(LARGE($D23:$AF23,AQ$12)),LARGE($D23:$AF23,AQ$12),"")</f>
        <v>0</v>
      </c>
      <c r="AR23" s="33">
        <f t="shared" si="38"/>
        <v>0</v>
      </c>
      <c r="AS23" s="33">
        <f t="shared" si="38"/>
        <v>0</v>
      </c>
      <c r="AT23" s="33">
        <f t="shared" si="38"/>
        <v>0</v>
      </c>
      <c r="AU23" s="33">
        <f t="shared" si="38"/>
        <v>0</v>
      </c>
      <c r="AV23" s="33">
        <f t="shared" si="38"/>
        <v>0</v>
      </c>
      <c r="AW23" s="33">
        <f t="shared" si="38"/>
        <v>0</v>
      </c>
      <c r="AX23" s="33">
        <f t="shared" si="38"/>
        <v>0</v>
      </c>
      <c r="AY23" s="33">
        <f t="shared" si="38"/>
        <v>0</v>
      </c>
      <c r="AZ23" s="33">
        <f t="shared" si="38"/>
        <v>0</v>
      </c>
      <c r="BA23" s="37">
        <f t="shared" si="5"/>
        <v>5966.3000000000011</v>
      </c>
      <c r="BB23" s="38">
        <f t="shared" si="6"/>
        <v>20</v>
      </c>
      <c r="BC23" s="39">
        <v>815.4</v>
      </c>
      <c r="BD23" s="39">
        <v>864.9</v>
      </c>
      <c r="BE23" s="39">
        <v>0</v>
      </c>
      <c r="BF23" s="39">
        <v>963.2</v>
      </c>
      <c r="BG23" s="39">
        <v>912.2</v>
      </c>
      <c r="BH23" s="39">
        <v>960.2</v>
      </c>
      <c r="BI23" s="55">
        <v>925.7</v>
      </c>
      <c r="BJ23" s="55">
        <v>966.8</v>
      </c>
      <c r="BK23" s="55">
        <v>758.8</v>
      </c>
      <c r="BL23" s="55">
        <v>823.4</v>
      </c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43">
        <f t="shared" ref="CB23:CJ32" si="39">IF(ISNUMBER(LARGE($BC23:$CA23,IF(CB$12&lt;=$BB23,CB$12,0))),LARGE($BC23:$CA23,IF(CB$12&lt;=$BB23,CB$12,0)),"")</f>
        <v>966.8</v>
      </c>
      <c r="CC23" s="44">
        <f t="shared" si="39"/>
        <v>963.2</v>
      </c>
      <c r="CD23" s="44">
        <f t="shared" si="39"/>
        <v>960.2</v>
      </c>
      <c r="CE23" s="44">
        <f t="shared" si="39"/>
        <v>925.7</v>
      </c>
      <c r="CF23" s="44">
        <f t="shared" si="39"/>
        <v>912.2</v>
      </c>
      <c r="CG23" s="44">
        <f t="shared" si="39"/>
        <v>864.9</v>
      </c>
      <c r="CH23" s="44">
        <f t="shared" si="39"/>
        <v>823.4</v>
      </c>
      <c r="CI23" s="44">
        <f t="shared" si="39"/>
        <v>815.4</v>
      </c>
      <c r="CJ23" s="45">
        <f t="shared" si="39"/>
        <v>758.8</v>
      </c>
      <c r="CK23" s="46">
        <f t="shared" ref="CK23:CS32" si="40">IFERROR(SMALL($AG23:$AZ23,CK$12),0)</f>
        <v>0</v>
      </c>
      <c r="CL23" s="47">
        <f t="shared" si="40"/>
        <v>0</v>
      </c>
      <c r="CM23" s="47">
        <f t="shared" si="40"/>
        <v>0</v>
      </c>
      <c r="CN23" s="47">
        <f t="shared" si="40"/>
        <v>0</v>
      </c>
      <c r="CO23" s="47">
        <f t="shared" si="40"/>
        <v>0</v>
      </c>
      <c r="CP23" s="47">
        <f t="shared" si="40"/>
        <v>0</v>
      </c>
      <c r="CQ23" s="47">
        <f t="shared" si="40"/>
        <v>0</v>
      </c>
      <c r="CR23" s="47">
        <f t="shared" si="40"/>
        <v>0</v>
      </c>
      <c r="CS23" s="48">
        <f t="shared" si="40"/>
        <v>0</v>
      </c>
      <c r="CT23" s="46">
        <f t="shared" si="9"/>
        <v>0</v>
      </c>
      <c r="CU23" s="47">
        <f t="shared" si="10"/>
        <v>7990.5999999999985</v>
      </c>
      <c r="CV23" s="48">
        <f t="shared" si="11"/>
        <v>13956.9</v>
      </c>
      <c r="CW23" s="46">
        <f t="shared" si="12"/>
        <v>0</v>
      </c>
      <c r="CX23" s="47">
        <f t="shared" si="13"/>
        <v>7231.7999999999984</v>
      </c>
      <c r="CY23" s="48">
        <f t="shared" si="14"/>
        <v>13198.099999999999</v>
      </c>
      <c r="CZ23" s="46">
        <f t="shared" si="15"/>
        <v>0</v>
      </c>
      <c r="DA23" s="47">
        <f t="shared" si="16"/>
        <v>6416.3999999999987</v>
      </c>
      <c r="DB23" s="48">
        <f t="shared" si="29"/>
        <v>12382.7</v>
      </c>
      <c r="DC23" s="46">
        <f t="shared" si="17"/>
        <v>0</v>
      </c>
      <c r="DD23" s="47">
        <f t="shared" si="18"/>
        <v>5592.9999999999991</v>
      </c>
      <c r="DE23" s="48">
        <f t="shared" si="30"/>
        <v>11559.3</v>
      </c>
      <c r="DF23" s="47">
        <f t="shared" si="19"/>
        <v>0</v>
      </c>
      <c r="DG23" s="47">
        <f t="shared" si="20"/>
        <v>4728.0999999999995</v>
      </c>
      <c r="DH23" s="48">
        <f t="shared" si="31"/>
        <v>10694.400000000001</v>
      </c>
      <c r="DI23" s="46">
        <f t="shared" si="21"/>
        <v>0</v>
      </c>
      <c r="DJ23" s="47">
        <f t="shared" si="22"/>
        <v>3815.8999999999996</v>
      </c>
      <c r="DK23" s="48">
        <f t="shared" si="32"/>
        <v>9782.2000000000007</v>
      </c>
      <c r="DL23" s="47">
        <f t="shared" si="23"/>
        <v>0</v>
      </c>
      <c r="DM23" s="47">
        <f t="shared" si="24"/>
        <v>2890.2</v>
      </c>
      <c r="DN23" s="48">
        <f t="shared" si="33"/>
        <v>8856.5</v>
      </c>
      <c r="DO23" s="46">
        <f t="shared" si="25"/>
        <v>0</v>
      </c>
      <c r="DP23" s="47">
        <f t="shared" si="26"/>
        <v>1930</v>
      </c>
      <c r="DQ23" s="48">
        <f t="shared" si="34"/>
        <v>7896.3000000000011</v>
      </c>
      <c r="DR23" s="46">
        <f t="shared" si="27"/>
        <v>0</v>
      </c>
      <c r="DS23" s="47">
        <f t="shared" si="28"/>
        <v>966.8</v>
      </c>
      <c r="DT23" s="48">
        <f t="shared" si="35"/>
        <v>6933.1000000000013</v>
      </c>
      <c r="DU23" s="48">
        <f t="shared" si="36"/>
        <v>13956.9</v>
      </c>
    </row>
    <row r="24" spans="1:125">
      <c r="A24" s="31" t="s">
        <v>79</v>
      </c>
      <c r="B24" s="31">
        <v>12</v>
      </c>
      <c r="C24" s="32">
        <f t="shared" si="2"/>
        <v>13172.600000000002</v>
      </c>
      <c r="D24" s="49">
        <v>190.9</v>
      </c>
      <c r="E24" s="33">
        <v>0</v>
      </c>
      <c r="F24" s="49">
        <v>995.7</v>
      </c>
      <c r="G24" s="49">
        <v>806.8</v>
      </c>
      <c r="H24" s="50">
        <v>690.8</v>
      </c>
      <c r="I24" s="50">
        <v>324.60000000000002</v>
      </c>
      <c r="J24" s="50">
        <v>242.2</v>
      </c>
      <c r="K24" s="50">
        <v>719.2</v>
      </c>
      <c r="L24" s="50">
        <v>98.1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5">
        <v>410</v>
      </c>
      <c r="S24" s="35">
        <v>511.9</v>
      </c>
      <c r="T24" s="35">
        <v>559.9</v>
      </c>
      <c r="U24" s="35">
        <v>901.7</v>
      </c>
      <c r="V24" s="33">
        <v>0</v>
      </c>
      <c r="W24" s="33">
        <v>0</v>
      </c>
      <c r="X24" s="33">
        <v>0</v>
      </c>
      <c r="Y24" s="51">
        <v>975.6</v>
      </c>
      <c r="Z24" s="51">
        <v>836.5</v>
      </c>
      <c r="AA24" s="51">
        <v>854.8</v>
      </c>
      <c r="AB24" s="36">
        <v>964.9</v>
      </c>
      <c r="AC24" s="36">
        <v>870.5</v>
      </c>
      <c r="AD24" s="36">
        <v>34.700000000000003</v>
      </c>
      <c r="AE24" s="36">
        <v>382.9</v>
      </c>
      <c r="AF24" s="36">
        <v>886</v>
      </c>
      <c r="AG24" s="33">
        <f t="shared" si="37"/>
        <v>995.7</v>
      </c>
      <c r="AH24" s="33">
        <f t="shared" si="37"/>
        <v>975.6</v>
      </c>
      <c r="AI24" s="33">
        <f t="shared" si="37"/>
        <v>964.9</v>
      </c>
      <c r="AJ24" s="33">
        <f t="shared" si="37"/>
        <v>901.7</v>
      </c>
      <c r="AK24" s="33">
        <f t="shared" si="37"/>
        <v>886</v>
      </c>
      <c r="AL24" s="33">
        <f t="shared" si="37"/>
        <v>870.5</v>
      </c>
      <c r="AM24" s="33">
        <f t="shared" si="37"/>
        <v>854.8</v>
      </c>
      <c r="AN24" s="33">
        <f t="shared" si="37"/>
        <v>836.5</v>
      </c>
      <c r="AO24" s="33">
        <f t="shared" si="37"/>
        <v>806.8</v>
      </c>
      <c r="AP24" s="33">
        <f t="shared" si="37"/>
        <v>719.2</v>
      </c>
      <c r="AQ24" s="33">
        <f t="shared" si="38"/>
        <v>690.8</v>
      </c>
      <c r="AR24" s="33">
        <f t="shared" si="38"/>
        <v>559.9</v>
      </c>
      <c r="AS24" s="33">
        <f t="shared" si="38"/>
        <v>511.9</v>
      </c>
      <c r="AT24" s="33">
        <f t="shared" si="38"/>
        <v>410</v>
      </c>
      <c r="AU24" s="33">
        <f t="shared" si="38"/>
        <v>382.9</v>
      </c>
      <c r="AV24" s="33">
        <f t="shared" si="38"/>
        <v>324.60000000000002</v>
      </c>
      <c r="AW24" s="33">
        <f t="shared" si="38"/>
        <v>242.2</v>
      </c>
      <c r="AX24" s="33">
        <f t="shared" si="38"/>
        <v>190.9</v>
      </c>
      <c r="AY24" s="33">
        <f t="shared" si="38"/>
        <v>98.1</v>
      </c>
      <c r="AZ24" s="33">
        <f t="shared" si="38"/>
        <v>34.700000000000003</v>
      </c>
      <c r="BA24" s="37">
        <f t="shared" si="5"/>
        <v>12257.7</v>
      </c>
      <c r="BB24" s="38">
        <f t="shared" si="6"/>
        <v>20</v>
      </c>
      <c r="BC24" s="58">
        <v>955.4</v>
      </c>
      <c r="BD24" s="59">
        <v>161.19999999999999</v>
      </c>
      <c r="BE24" s="58">
        <v>684.4</v>
      </c>
      <c r="BF24" s="58">
        <v>756.9</v>
      </c>
      <c r="BG24" s="60"/>
      <c r="BH24" s="60"/>
      <c r="BI24" s="60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43">
        <f t="shared" si="39"/>
        <v>955.4</v>
      </c>
      <c r="CC24" s="44">
        <f t="shared" si="39"/>
        <v>756.9</v>
      </c>
      <c r="CD24" s="44">
        <f t="shared" si="39"/>
        <v>684.4</v>
      </c>
      <c r="CE24" s="44">
        <f t="shared" si="39"/>
        <v>161.19999999999999</v>
      </c>
      <c r="CF24" s="44" t="str">
        <f t="shared" si="39"/>
        <v/>
      </c>
      <c r="CG24" s="44" t="str">
        <f t="shared" si="39"/>
        <v/>
      </c>
      <c r="CH24" s="44" t="str">
        <f t="shared" si="39"/>
        <v/>
      </c>
      <c r="CI24" s="44" t="str">
        <f t="shared" si="39"/>
        <v/>
      </c>
      <c r="CJ24" s="45" t="str">
        <f t="shared" si="39"/>
        <v/>
      </c>
      <c r="CK24" s="46">
        <f t="shared" si="40"/>
        <v>34.700000000000003</v>
      </c>
      <c r="CL24" s="47">
        <f t="shared" si="40"/>
        <v>98.1</v>
      </c>
      <c r="CM24" s="47">
        <f t="shared" si="40"/>
        <v>190.9</v>
      </c>
      <c r="CN24" s="47">
        <f t="shared" si="40"/>
        <v>242.2</v>
      </c>
      <c r="CO24" s="47">
        <f t="shared" si="40"/>
        <v>324.60000000000002</v>
      </c>
      <c r="CP24" s="47">
        <f t="shared" si="40"/>
        <v>382.9</v>
      </c>
      <c r="CQ24" s="47">
        <f t="shared" si="40"/>
        <v>410</v>
      </c>
      <c r="CR24" s="47">
        <f t="shared" si="40"/>
        <v>511.9</v>
      </c>
      <c r="CS24" s="48">
        <f t="shared" si="40"/>
        <v>559.9</v>
      </c>
      <c r="CT24" s="46">
        <f t="shared" si="9"/>
        <v>2755.2000000000003</v>
      </c>
      <c r="CU24" s="47">
        <f t="shared" si="10"/>
        <v>2557.8999999999996</v>
      </c>
      <c r="CV24" s="48">
        <f t="shared" si="11"/>
        <v>12060.4</v>
      </c>
      <c r="CW24" s="46">
        <f t="shared" si="12"/>
        <v>2720.5</v>
      </c>
      <c r="CX24" s="47">
        <f t="shared" si="13"/>
        <v>2557.8999999999996</v>
      </c>
      <c r="CY24" s="48">
        <f t="shared" si="14"/>
        <v>12095.1</v>
      </c>
      <c r="CZ24" s="46">
        <f t="shared" si="15"/>
        <v>2622.4</v>
      </c>
      <c r="DA24" s="47">
        <f t="shared" si="16"/>
        <v>2557.8999999999996</v>
      </c>
      <c r="DB24" s="48">
        <f t="shared" si="29"/>
        <v>12193.2</v>
      </c>
      <c r="DC24" s="46">
        <f t="shared" si="17"/>
        <v>2431.5</v>
      </c>
      <c r="DD24" s="47">
        <f t="shared" si="18"/>
        <v>2557.8999999999996</v>
      </c>
      <c r="DE24" s="48">
        <f t="shared" si="30"/>
        <v>12384.1</v>
      </c>
      <c r="DF24" s="47">
        <f t="shared" si="19"/>
        <v>2189.3000000000002</v>
      </c>
      <c r="DG24" s="47">
        <f t="shared" si="20"/>
        <v>2557.8999999999996</v>
      </c>
      <c r="DH24" s="48">
        <f t="shared" si="31"/>
        <v>12626.300000000001</v>
      </c>
      <c r="DI24" s="46">
        <f t="shared" si="21"/>
        <v>1864.6999999999998</v>
      </c>
      <c r="DJ24" s="47">
        <f t="shared" si="22"/>
        <v>2557.8999999999996</v>
      </c>
      <c r="DK24" s="48">
        <f t="shared" si="32"/>
        <v>12950.9</v>
      </c>
      <c r="DL24" s="47">
        <f t="shared" si="23"/>
        <v>1481.8</v>
      </c>
      <c r="DM24" s="47">
        <f t="shared" si="24"/>
        <v>2396.6999999999998</v>
      </c>
      <c r="DN24" s="48">
        <f t="shared" si="33"/>
        <v>13172.600000000002</v>
      </c>
      <c r="DO24" s="46">
        <f t="shared" si="25"/>
        <v>1071.8</v>
      </c>
      <c r="DP24" s="47">
        <f t="shared" si="26"/>
        <v>1712.3</v>
      </c>
      <c r="DQ24" s="48">
        <f t="shared" si="34"/>
        <v>12898.2</v>
      </c>
      <c r="DR24" s="46">
        <f t="shared" si="27"/>
        <v>559.9</v>
      </c>
      <c r="DS24" s="47">
        <f t="shared" si="28"/>
        <v>955.4</v>
      </c>
      <c r="DT24" s="48">
        <f t="shared" si="35"/>
        <v>12653.2</v>
      </c>
      <c r="DU24" s="48">
        <f t="shared" si="36"/>
        <v>13172.600000000002</v>
      </c>
    </row>
    <row r="25" spans="1:125">
      <c r="A25" s="31" t="s">
        <v>80</v>
      </c>
      <c r="B25" s="31">
        <v>13</v>
      </c>
      <c r="C25" s="32">
        <f t="shared" si="2"/>
        <v>11650.7</v>
      </c>
      <c r="D25" s="33">
        <v>0</v>
      </c>
      <c r="E25" s="33">
        <v>0</v>
      </c>
      <c r="F25" s="33">
        <v>0</v>
      </c>
      <c r="G25" s="33">
        <v>0</v>
      </c>
      <c r="H25" s="50">
        <v>403.6</v>
      </c>
      <c r="I25" s="50">
        <v>255.9</v>
      </c>
      <c r="J25" s="50">
        <v>325.39999999999998</v>
      </c>
      <c r="K25" s="33">
        <v>0</v>
      </c>
      <c r="L25" s="33">
        <v>0</v>
      </c>
      <c r="M25" s="34">
        <v>500.8</v>
      </c>
      <c r="N25" s="33">
        <v>0</v>
      </c>
      <c r="O25" s="34">
        <v>819.9</v>
      </c>
      <c r="P25" s="34">
        <v>85</v>
      </c>
      <c r="Q25" s="33">
        <v>0</v>
      </c>
      <c r="R25" s="35">
        <v>842.1</v>
      </c>
      <c r="S25" s="35">
        <v>908.8</v>
      </c>
      <c r="T25" s="35">
        <v>31.6</v>
      </c>
      <c r="U25" s="35">
        <v>835.4</v>
      </c>
      <c r="V25" s="35">
        <v>729.1</v>
      </c>
      <c r="W25" s="35">
        <v>372.3</v>
      </c>
      <c r="X25" s="35">
        <v>353.4</v>
      </c>
      <c r="Y25" s="51">
        <v>522.70000000000005</v>
      </c>
      <c r="Z25" s="33">
        <v>0</v>
      </c>
      <c r="AA25" s="51">
        <v>267.89999999999998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f t="shared" si="37"/>
        <v>908.8</v>
      </c>
      <c r="AH25" s="33">
        <f t="shared" si="37"/>
        <v>842.1</v>
      </c>
      <c r="AI25" s="33">
        <f t="shared" si="37"/>
        <v>835.4</v>
      </c>
      <c r="AJ25" s="33">
        <f t="shared" si="37"/>
        <v>819.9</v>
      </c>
      <c r="AK25" s="33">
        <f t="shared" si="37"/>
        <v>729.1</v>
      </c>
      <c r="AL25" s="33">
        <f t="shared" si="37"/>
        <v>522.70000000000005</v>
      </c>
      <c r="AM25" s="33">
        <f t="shared" si="37"/>
        <v>500.8</v>
      </c>
      <c r="AN25" s="33">
        <f t="shared" si="37"/>
        <v>403.6</v>
      </c>
      <c r="AO25" s="33">
        <f t="shared" si="37"/>
        <v>372.3</v>
      </c>
      <c r="AP25" s="33">
        <f t="shared" si="37"/>
        <v>353.4</v>
      </c>
      <c r="AQ25" s="33">
        <f t="shared" si="38"/>
        <v>325.39999999999998</v>
      </c>
      <c r="AR25" s="33">
        <f t="shared" si="38"/>
        <v>267.89999999999998</v>
      </c>
      <c r="AS25" s="33">
        <f t="shared" si="38"/>
        <v>255.9</v>
      </c>
      <c r="AT25" s="33">
        <f t="shared" si="38"/>
        <v>85</v>
      </c>
      <c r="AU25" s="33">
        <f t="shared" si="38"/>
        <v>31.6</v>
      </c>
      <c r="AV25" s="33">
        <f t="shared" si="38"/>
        <v>0</v>
      </c>
      <c r="AW25" s="33">
        <f t="shared" si="38"/>
        <v>0</v>
      </c>
      <c r="AX25" s="33">
        <f t="shared" si="38"/>
        <v>0</v>
      </c>
      <c r="AY25" s="33">
        <f t="shared" si="38"/>
        <v>0</v>
      </c>
      <c r="AZ25" s="33">
        <f t="shared" si="38"/>
        <v>0</v>
      </c>
      <c r="BA25" s="37">
        <f t="shared" si="5"/>
        <v>7253.9</v>
      </c>
      <c r="BB25" s="38">
        <f t="shared" si="6"/>
        <v>20</v>
      </c>
      <c r="BC25" s="39">
        <v>573.29999999999995</v>
      </c>
      <c r="BD25" s="53">
        <v>135.69999999999999</v>
      </c>
      <c r="BE25" s="39">
        <v>313.3</v>
      </c>
      <c r="BF25" s="39">
        <v>603.1</v>
      </c>
      <c r="BG25" s="39">
        <v>822.4</v>
      </c>
      <c r="BH25" s="39">
        <v>575.20000000000005</v>
      </c>
      <c r="BI25" s="40">
        <v>732.1</v>
      </c>
      <c r="BJ25" s="40">
        <v>138</v>
      </c>
      <c r="BK25" s="40">
        <v>444.2</v>
      </c>
      <c r="BL25" s="40">
        <v>352.6</v>
      </c>
      <c r="BM25" s="40">
        <v>621</v>
      </c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43">
        <f t="shared" si="39"/>
        <v>822.4</v>
      </c>
      <c r="CC25" s="44">
        <f t="shared" si="39"/>
        <v>732.1</v>
      </c>
      <c r="CD25" s="44">
        <f t="shared" si="39"/>
        <v>621</v>
      </c>
      <c r="CE25" s="44">
        <f t="shared" si="39"/>
        <v>603.1</v>
      </c>
      <c r="CF25" s="44">
        <f t="shared" si="39"/>
        <v>575.20000000000005</v>
      </c>
      <c r="CG25" s="44">
        <f t="shared" si="39"/>
        <v>573.29999999999995</v>
      </c>
      <c r="CH25" s="44">
        <f t="shared" si="39"/>
        <v>444.2</v>
      </c>
      <c r="CI25" s="44">
        <f t="shared" si="39"/>
        <v>352.6</v>
      </c>
      <c r="CJ25" s="45">
        <f t="shared" si="39"/>
        <v>313.3</v>
      </c>
      <c r="CK25" s="46">
        <f t="shared" si="40"/>
        <v>0</v>
      </c>
      <c r="CL25" s="47">
        <f t="shared" si="40"/>
        <v>0</v>
      </c>
      <c r="CM25" s="47">
        <f t="shared" si="40"/>
        <v>0</v>
      </c>
      <c r="CN25" s="47">
        <f t="shared" si="40"/>
        <v>0</v>
      </c>
      <c r="CO25" s="47">
        <f t="shared" si="40"/>
        <v>0</v>
      </c>
      <c r="CP25" s="47">
        <f t="shared" si="40"/>
        <v>31.6</v>
      </c>
      <c r="CQ25" s="47">
        <f t="shared" si="40"/>
        <v>85</v>
      </c>
      <c r="CR25" s="47">
        <f t="shared" si="40"/>
        <v>255.9</v>
      </c>
      <c r="CS25" s="48">
        <f t="shared" si="40"/>
        <v>267.89999999999998</v>
      </c>
      <c r="CT25" s="46">
        <f t="shared" si="9"/>
        <v>640.4</v>
      </c>
      <c r="CU25" s="47">
        <f t="shared" si="10"/>
        <v>5037.2000000000007</v>
      </c>
      <c r="CV25" s="48">
        <f t="shared" si="11"/>
        <v>11650.7</v>
      </c>
      <c r="CW25" s="46">
        <f t="shared" si="12"/>
        <v>640.4</v>
      </c>
      <c r="CX25" s="47">
        <f t="shared" si="13"/>
        <v>4723.9000000000005</v>
      </c>
      <c r="CY25" s="48">
        <f t="shared" si="14"/>
        <v>11337.400000000001</v>
      </c>
      <c r="CZ25" s="46">
        <f t="shared" si="15"/>
        <v>640.4</v>
      </c>
      <c r="DA25" s="47">
        <f t="shared" si="16"/>
        <v>4371.3</v>
      </c>
      <c r="DB25" s="48">
        <f t="shared" si="29"/>
        <v>10984.8</v>
      </c>
      <c r="DC25" s="46">
        <f t="shared" si="17"/>
        <v>640.4</v>
      </c>
      <c r="DD25" s="47">
        <f t="shared" si="18"/>
        <v>3927.1000000000004</v>
      </c>
      <c r="DE25" s="48">
        <f t="shared" si="30"/>
        <v>10540.6</v>
      </c>
      <c r="DF25" s="47">
        <f t="shared" si="19"/>
        <v>640.4</v>
      </c>
      <c r="DG25" s="47">
        <f t="shared" si="20"/>
        <v>3353.8</v>
      </c>
      <c r="DH25" s="48">
        <f t="shared" si="31"/>
        <v>9967.2999999999993</v>
      </c>
      <c r="DI25" s="46">
        <f t="shared" si="21"/>
        <v>640.4</v>
      </c>
      <c r="DJ25" s="47">
        <f t="shared" si="22"/>
        <v>2778.6</v>
      </c>
      <c r="DK25" s="48">
        <f t="shared" si="32"/>
        <v>9392.1</v>
      </c>
      <c r="DL25" s="47">
        <f t="shared" si="23"/>
        <v>608.79999999999995</v>
      </c>
      <c r="DM25" s="47">
        <f t="shared" si="24"/>
        <v>2175.5</v>
      </c>
      <c r="DN25" s="48">
        <f t="shared" si="33"/>
        <v>8820.5999999999985</v>
      </c>
      <c r="DO25" s="46">
        <f t="shared" si="25"/>
        <v>523.79999999999995</v>
      </c>
      <c r="DP25" s="47">
        <f t="shared" si="26"/>
        <v>1554.5</v>
      </c>
      <c r="DQ25" s="48">
        <f t="shared" si="34"/>
        <v>8284.5999999999985</v>
      </c>
      <c r="DR25" s="46">
        <f t="shared" si="27"/>
        <v>267.89999999999998</v>
      </c>
      <c r="DS25" s="47">
        <f t="shared" si="28"/>
        <v>822.4</v>
      </c>
      <c r="DT25" s="48">
        <f t="shared" si="35"/>
        <v>7808.4</v>
      </c>
      <c r="DU25" s="48">
        <f t="shared" si="36"/>
        <v>11650.7</v>
      </c>
    </row>
    <row r="26" spans="1:125">
      <c r="A26" s="31" t="s">
        <v>81</v>
      </c>
      <c r="B26" s="31">
        <v>14</v>
      </c>
      <c r="C26" s="32">
        <f t="shared" si="2"/>
        <v>10431.599999999999</v>
      </c>
      <c r="D26" s="33">
        <v>0</v>
      </c>
      <c r="E26" s="33">
        <v>0</v>
      </c>
      <c r="F26" s="33">
        <v>0</v>
      </c>
      <c r="G26" s="33">
        <v>0</v>
      </c>
      <c r="H26" s="50">
        <v>488.2</v>
      </c>
      <c r="I26" s="50">
        <v>133</v>
      </c>
      <c r="J26" s="50">
        <v>803</v>
      </c>
      <c r="K26" s="50">
        <v>729.7</v>
      </c>
      <c r="L26" s="50">
        <v>79</v>
      </c>
      <c r="M26" s="34">
        <v>621.4</v>
      </c>
      <c r="N26" s="34">
        <v>450.3</v>
      </c>
      <c r="O26" s="34">
        <v>550.20000000000005</v>
      </c>
      <c r="P26" s="34">
        <v>625.20000000000005</v>
      </c>
      <c r="Q26" s="34">
        <v>849.7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51">
        <v>812.9</v>
      </c>
      <c r="Z26" s="51">
        <v>554</v>
      </c>
      <c r="AA26" s="51">
        <v>827.1</v>
      </c>
      <c r="AB26" s="36">
        <v>948.5</v>
      </c>
      <c r="AC26" s="36">
        <v>723.5</v>
      </c>
      <c r="AD26" s="36">
        <v>456</v>
      </c>
      <c r="AE26" s="36">
        <v>431</v>
      </c>
      <c r="AF26" s="36">
        <v>348.9</v>
      </c>
      <c r="AG26" s="33">
        <f t="shared" si="37"/>
        <v>948.5</v>
      </c>
      <c r="AH26" s="33">
        <f t="shared" si="37"/>
        <v>849.7</v>
      </c>
      <c r="AI26" s="33">
        <f t="shared" si="37"/>
        <v>827.1</v>
      </c>
      <c r="AJ26" s="33">
        <f t="shared" si="37"/>
        <v>812.9</v>
      </c>
      <c r="AK26" s="33">
        <f t="shared" si="37"/>
        <v>803</v>
      </c>
      <c r="AL26" s="33">
        <f t="shared" si="37"/>
        <v>729.7</v>
      </c>
      <c r="AM26" s="33">
        <f t="shared" si="37"/>
        <v>723.5</v>
      </c>
      <c r="AN26" s="33">
        <f t="shared" si="37"/>
        <v>625.20000000000005</v>
      </c>
      <c r="AO26" s="33">
        <f t="shared" si="37"/>
        <v>621.4</v>
      </c>
      <c r="AP26" s="33">
        <f t="shared" si="37"/>
        <v>554</v>
      </c>
      <c r="AQ26" s="33">
        <f t="shared" si="38"/>
        <v>550.20000000000005</v>
      </c>
      <c r="AR26" s="33">
        <f t="shared" si="38"/>
        <v>488.2</v>
      </c>
      <c r="AS26" s="33">
        <f t="shared" si="38"/>
        <v>456</v>
      </c>
      <c r="AT26" s="33">
        <f t="shared" si="38"/>
        <v>450.3</v>
      </c>
      <c r="AU26" s="33">
        <f t="shared" si="38"/>
        <v>431</v>
      </c>
      <c r="AV26" s="33">
        <f t="shared" si="38"/>
        <v>348.9</v>
      </c>
      <c r="AW26" s="33">
        <f t="shared" si="38"/>
        <v>133</v>
      </c>
      <c r="AX26" s="33">
        <f t="shared" si="38"/>
        <v>79</v>
      </c>
      <c r="AY26" s="33">
        <f t="shared" si="38"/>
        <v>0</v>
      </c>
      <c r="AZ26" s="33">
        <f t="shared" si="38"/>
        <v>0</v>
      </c>
      <c r="BA26" s="37">
        <f t="shared" si="5"/>
        <v>10431.599999999999</v>
      </c>
      <c r="BB26" s="38">
        <f t="shared" si="6"/>
        <v>20</v>
      </c>
      <c r="BC26" s="33"/>
      <c r="BD26" s="56"/>
      <c r="BE26" s="33"/>
      <c r="BF26" s="33"/>
      <c r="BG26" s="33"/>
      <c r="BH26" s="33"/>
      <c r="BI26" s="33"/>
      <c r="BJ26" s="33"/>
      <c r="BK26" s="33"/>
      <c r="BL26" s="33"/>
      <c r="BM26" s="33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43" t="str">
        <f t="shared" si="39"/>
        <v/>
      </c>
      <c r="CC26" s="44" t="str">
        <f t="shared" si="39"/>
        <v/>
      </c>
      <c r="CD26" s="44" t="str">
        <f t="shared" si="39"/>
        <v/>
      </c>
      <c r="CE26" s="44" t="str">
        <f t="shared" si="39"/>
        <v/>
      </c>
      <c r="CF26" s="44" t="str">
        <f t="shared" si="39"/>
        <v/>
      </c>
      <c r="CG26" s="44" t="str">
        <f t="shared" si="39"/>
        <v/>
      </c>
      <c r="CH26" s="44" t="str">
        <f t="shared" si="39"/>
        <v/>
      </c>
      <c r="CI26" s="44" t="str">
        <f t="shared" si="39"/>
        <v/>
      </c>
      <c r="CJ26" s="45" t="str">
        <f t="shared" si="39"/>
        <v/>
      </c>
      <c r="CK26" s="46">
        <f t="shared" si="40"/>
        <v>0</v>
      </c>
      <c r="CL26" s="47">
        <f t="shared" si="40"/>
        <v>0</v>
      </c>
      <c r="CM26" s="47">
        <f t="shared" si="40"/>
        <v>79</v>
      </c>
      <c r="CN26" s="47">
        <f t="shared" si="40"/>
        <v>133</v>
      </c>
      <c r="CO26" s="47">
        <f t="shared" si="40"/>
        <v>348.9</v>
      </c>
      <c r="CP26" s="47">
        <f t="shared" si="40"/>
        <v>431</v>
      </c>
      <c r="CQ26" s="47">
        <f t="shared" si="40"/>
        <v>450.3</v>
      </c>
      <c r="CR26" s="47">
        <f t="shared" si="40"/>
        <v>456</v>
      </c>
      <c r="CS26" s="48">
        <f t="shared" si="40"/>
        <v>488.2</v>
      </c>
      <c r="CT26" s="46">
        <f t="shared" si="9"/>
        <v>2386.4</v>
      </c>
      <c r="CU26" s="47">
        <f t="shared" si="10"/>
        <v>0</v>
      </c>
      <c r="CV26" s="48">
        <f t="shared" si="11"/>
        <v>10431.599999999999</v>
      </c>
      <c r="CW26" s="46">
        <f t="shared" si="12"/>
        <v>2386.4</v>
      </c>
      <c r="CX26" s="47">
        <f t="shared" si="13"/>
        <v>0</v>
      </c>
      <c r="CY26" s="48">
        <f t="shared" si="14"/>
        <v>0</v>
      </c>
      <c r="CZ26" s="46">
        <f t="shared" si="15"/>
        <v>2386.4</v>
      </c>
      <c r="DA26" s="47">
        <f t="shared" si="16"/>
        <v>0</v>
      </c>
      <c r="DB26" s="48">
        <f t="shared" si="29"/>
        <v>0</v>
      </c>
      <c r="DC26" s="46">
        <f t="shared" si="17"/>
        <v>2307.4</v>
      </c>
      <c r="DD26" s="47">
        <f t="shared" si="18"/>
        <v>0</v>
      </c>
      <c r="DE26" s="48">
        <f t="shared" si="30"/>
        <v>0</v>
      </c>
      <c r="DF26" s="47">
        <f t="shared" si="19"/>
        <v>2174.4</v>
      </c>
      <c r="DG26" s="47">
        <f t="shared" si="20"/>
        <v>0</v>
      </c>
      <c r="DH26" s="48">
        <f t="shared" si="31"/>
        <v>0</v>
      </c>
      <c r="DI26" s="46">
        <f t="shared" si="21"/>
        <v>1825.5</v>
      </c>
      <c r="DJ26" s="47">
        <f t="shared" si="22"/>
        <v>0</v>
      </c>
      <c r="DK26" s="48">
        <f t="shared" si="32"/>
        <v>0</v>
      </c>
      <c r="DL26" s="47">
        <f t="shared" si="23"/>
        <v>1394.5</v>
      </c>
      <c r="DM26" s="47">
        <f t="shared" si="24"/>
        <v>0</v>
      </c>
      <c r="DN26" s="48">
        <f t="shared" si="33"/>
        <v>0</v>
      </c>
      <c r="DO26" s="46">
        <f t="shared" si="25"/>
        <v>944.2</v>
      </c>
      <c r="DP26" s="47">
        <f t="shared" si="26"/>
        <v>0</v>
      </c>
      <c r="DQ26" s="48">
        <f t="shared" si="34"/>
        <v>0</v>
      </c>
      <c r="DR26" s="46">
        <f t="shared" si="27"/>
        <v>488.2</v>
      </c>
      <c r="DS26" s="47">
        <f t="shared" si="28"/>
        <v>0</v>
      </c>
      <c r="DT26" s="48">
        <f t="shared" si="35"/>
        <v>0</v>
      </c>
      <c r="DU26" s="48">
        <f t="shared" si="36"/>
        <v>10431.599999999999</v>
      </c>
    </row>
    <row r="27" spans="1:125">
      <c r="A27" s="31" t="s">
        <v>82</v>
      </c>
      <c r="B27" s="31">
        <v>15</v>
      </c>
      <c r="C27" s="32">
        <f t="shared" si="2"/>
        <v>9885.3000000000011</v>
      </c>
      <c r="D27" s="33">
        <v>0</v>
      </c>
      <c r="E27" s="33">
        <v>0</v>
      </c>
      <c r="F27" s="33">
        <v>0</v>
      </c>
      <c r="G27" s="33">
        <v>0</v>
      </c>
      <c r="H27" s="50">
        <v>539.6</v>
      </c>
      <c r="I27" s="50">
        <v>229.7</v>
      </c>
      <c r="J27" s="50">
        <v>889.5</v>
      </c>
      <c r="K27" s="50">
        <v>646.9</v>
      </c>
      <c r="L27" s="50">
        <v>55.1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5">
        <v>779.9</v>
      </c>
      <c r="S27" s="35">
        <v>923.8</v>
      </c>
      <c r="T27" s="35">
        <v>425.1</v>
      </c>
      <c r="U27" s="35">
        <v>492.2</v>
      </c>
      <c r="V27" s="35">
        <v>945.2</v>
      </c>
      <c r="W27" s="35">
        <v>882.8</v>
      </c>
      <c r="X27" s="35">
        <v>603.20000000000005</v>
      </c>
      <c r="Y27" s="33">
        <v>0</v>
      </c>
      <c r="Z27" s="33">
        <v>0</v>
      </c>
      <c r="AA27" s="33">
        <v>0</v>
      </c>
      <c r="AB27" s="36">
        <v>921.1</v>
      </c>
      <c r="AC27" s="36">
        <v>748.9</v>
      </c>
      <c r="AD27" s="36">
        <v>34.700000000000003</v>
      </c>
      <c r="AE27" s="33">
        <v>0</v>
      </c>
      <c r="AF27" s="33">
        <v>0</v>
      </c>
      <c r="AG27" s="33">
        <f t="shared" si="37"/>
        <v>945.2</v>
      </c>
      <c r="AH27" s="33">
        <f t="shared" si="37"/>
        <v>923.8</v>
      </c>
      <c r="AI27" s="33">
        <f t="shared" si="37"/>
        <v>921.1</v>
      </c>
      <c r="AJ27" s="33">
        <f t="shared" si="37"/>
        <v>889.5</v>
      </c>
      <c r="AK27" s="33">
        <f t="shared" si="37"/>
        <v>882.8</v>
      </c>
      <c r="AL27" s="33">
        <f t="shared" si="37"/>
        <v>779.9</v>
      </c>
      <c r="AM27" s="33">
        <f t="shared" si="37"/>
        <v>748.9</v>
      </c>
      <c r="AN27" s="33">
        <f t="shared" si="37"/>
        <v>646.9</v>
      </c>
      <c r="AO27" s="33">
        <f t="shared" si="37"/>
        <v>603.20000000000005</v>
      </c>
      <c r="AP27" s="33">
        <f t="shared" si="37"/>
        <v>539.6</v>
      </c>
      <c r="AQ27" s="33">
        <f t="shared" si="38"/>
        <v>492.2</v>
      </c>
      <c r="AR27" s="33">
        <f t="shared" si="38"/>
        <v>425.1</v>
      </c>
      <c r="AS27" s="33">
        <f t="shared" si="38"/>
        <v>229.7</v>
      </c>
      <c r="AT27" s="33">
        <f t="shared" si="38"/>
        <v>55.1</v>
      </c>
      <c r="AU27" s="33">
        <f t="shared" si="38"/>
        <v>34.700000000000003</v>
      </c>
      <c r="AV27" s="33">
        <f t="shared" si="38"/>
        <v>0</v>
      </c>
      <c r="AW27" s="33">
        <f t="shared" si="38"/>
        <v>0</v>
      </c>
      <c r="AX27" s="33">
        <f t="shared" si="38"/>
        <v>0</v>
      </c>
      <c r="AY27" s="33">
        <f t="shared" si="38"/>
        <v>0</v>
      </c>
      <c r="AZ27" s="33">
        <f t="shared" si="38"/>
        <v>0</v>
      </c>
      <c r="BA27" s="37">
        <f t="shared" si="5"/>
        <v>9117.7000000000007</v>
      </c>
      <c r="BB27" s="38">
        <f t="shared" si="6"/>
        <v>20</v>
      </c>
      <c r="BC27" s="40">
        <v>727.2</v>
      </c>
      <c r="BD27" s="54">
        <v>695.2</v>
      </c>
      <c r="BE27" s="40">
        <v>0</v>
      </c>
      <c r="BF27" s="40">
        <v>0</v>
      </c>
      <c r="BG27" s="40">
        <v>0</v>
      </c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43">
        <f t="shared" si="39"/>
        <v>727.2</v>
      </c>
      <c r="CC27" s="44">
        <f t="shared" si="39"/>
        <v>695.2</v>
      </c>
      <c r="CD27" s="44">
        <f t="shared" si="39"/>
        <v>0</v>
      </c>
      <c r="CE27" s="44">
        <f t="shared" si="39"/>
        <v>0</v>
      </c>
      <c r="CF27" s="44">
        <f t="shared" si="39"/>
        <v>0</v>
      </c>
      <c r="CG27" s="44" t="str">
        <f t="shared" si="39"/>
        <v/>
      </c>
      <c r="CH27" s="44" t="str">
        <f t="shared" si="39"/>
        <v/>
      </c>
      <c r="CI27" s="44" t="str">
        <f t="shared" si="39"/>
        <v/>
      </c>
      <c r="CJ27" s="45" t="str">
        <f t="shared" si="39"/>
        <v/>
      </c>
      <c r="CK27" s="46">
        <f t="shared" si="40"/>
        <v>0</v>
      </c>
      <c r="CL27" s="47">
        <f t="shared" si="40"/>
        <v>0</v>
      </c>
      <c r="CM27" s="47">
        <f t="shared" si="40"/>
        <v>0</v>
      </c>
      <c r="CN27" s="47">
        <f t="shared" si="40"/>
        <v>0</v>
      </c>
      <c r="CO27" s="47">
        <f t="shared" si="40"/>
        <v>0</v>
      </c>
      <c r="CP27" s="47">
        <f t="shared" si="40"/>
        <v>34.700000000000003</v>
      </c>
      <c r="CQ27" s="47">
        <f t="shared" si="40"/>
        <v>55.1</v>
      </c>
      <c r="CR27" s="47">
        <f t="shared" si="40"/>
        <v>229.7</v>
      </c>
      <c r="CS27" s="48">
        <f t="shared" si="40"/>
        <v>425.1</v>
      </c>
      <c r="CT27" s="46">
        <f t="shared" si="9"/>
        <v>744.6</v>
      </c>
      <c r="CU27" s="47">
        <f t="shared" si="10"/>
        <v>1422.4</v>
      </c>
      <c r="CV27" s="48">
        <f t="shared" si="11"/>
        <v>9795.5</v>
      </c>
      <c r="CW27" s="46">
        <f t="shared" si="12"/>
        <v>744.6</v>
      </c>
      <c r="CX27" s="47">
        <f t="shared" si="13"/>
        <v>1422.4</v>
      </c>
      <c r="CY27" s="48">
        <f t="shared" si="14"/>
        <v>9795.5</v>
      </c>
      <c r="CZ27" s="46">
        <f t="shared" si="15"/>
        <v>744.6</v>
      </c>
      <c r="DA27" s="47">
        <f t="shared" si="16"/>
        <v>1422.4</v>
      </c>
      <c r="DB27" s="48">
        <f t="shared" si="29"/>
        <v>9795.5</v>
      </c>
      <c r="DC27" s="46">
        <f t="shared" si="17"/>
        <v>744.6</v>
      </c>
      <c r="DD27" s="47">
        <f t="shared" si="18"/>
        <v>1422.4</v>
      </c>
      <c r="DE27" s="48">
        <f t="shared" si="30"/>
        <v>9795.5</v>
      </c>
      <c r="DF27" s="47">
        <f t="shared" si="19"/>
        <v>744.6</v>
      </c>
      <c r="DG27" s="47">
        <f t="shared" si="20"/>
        <v>1422.4</v>
      </c>
      <c r="DH27" s="48">
        <f t="shared" si="31"/>
        <v>9795.5</v>
      </c>
      <c r="DI27" s="46">
        <f t="shared" si="21"/>
        <v>744.6</v>
      </c>
      <c r="DJ27" s="47">
        <f t="shared" si="22"/>
        <v>1422.4</v>
      </c>
      <c r="DK27" s="48">
        <f t="shared" si="32"/>
        <v>9795.5</v>
      </c>
      <c r="DL27" s="47">
        <f t="shared" si="23"/>
        <v>709.90000000000009</v>
      </c>
      <c r="DM27" s="47">
        <f t="shared" si="24"/>
        <v>1422.4</v>
      </c>
      <c r="DN27" s="48">
        <f t="shared" si="33"/>
        <v>9830.2000000000007</v>
      </c>
      <c r="DO27" s="46">
        <f t="shared" si="25"/>
        <v>654.79999999999995</v>
      </c>
      <c r="DP27" s="47">
        <f t="shared" si="26"/>
        <v>1422.4</v>
      </c>
      <c r="DQ27" s="48">
        <f t="shared" si="34"/>
        <v>9885.3000000000011</v>
      </c>
      <c r="DR27" s="46">
        <f t="shared" si="27"/>
        <v>425.1</v>
      </c>
      <c r="DS27" s="47">
        <f t="shared" si="28"/>
        <v>727.2</v>
      </c>
      <c r="DT27" s="48">
        <f t="shared" si="35"/>
        <v>9419.8000000000011</v>
      </c>
      <c r="DU27" s="48">
        <f t="shared" si="36"/>
        <v>9885.3000000000011</v>
      </c>
    </row>
    <row r="28" spans="1:125">
      <c r="A28" s="31" t="s">
        <v>83</v>
      </c>
      <c r="B28" s="31">
        <v>16</v>
      </c>
      <c r="C28" s="32">
        <f t="shared" si="2"/>
        <v>9364.4000000000015</v>
      </c>
      <c r="D28" s="33">
        <v>0</v>
      </c>
      <c r="E28" s="33">
        <v>0</v>
      </c>
      <c r="F28" s="33">
        <v>0</v>
      </c>
      <c r="G28" s="33">
        <v>0</v>
      </c>
      <c r="H28" s="50">
        <v>48.6</v>
      </c>
      <c r="I28" s="50">
        <v>209.4</v>
      </c>
      <c r="J28" s="50">
        <v>205.1</v>
      </c>
      <c r="K28" s="50">
        <v>43.8</v>
      </c>
      <c r="L28" s="50">
        <v>26.5</v>
      </c>
      <c r="M28" s="34">
        <v>428.2</v>
      </c>
      <c r="N28" s="34">
        <v>470.3</v>
      </c>
      <c r="O28" s="34">
        <v>445.9</v>
      </c>
      <c r="P28" s="34">
        <v>468.2</v>
      </c>
      <c r="Q28" s="34">
        <v>452.3</v>
      </c>
      <c r="R28" s="35">
        <v>402.3</v>
      </c>
      <c r="S28" s="35">
        <v>726.4</v>
      </c>
      <c r="T28" s="35">
        <v>187.2</v>
      </c>
      <c r="U28" s="35">
        <v>364.6</v>
      </c>
      <c r="V28" s="35">
        <v>793.8</v>
      </c>
      <c r="W28" s="35">
        <v>220.7</v>
      </c>
      <c r="X28" s="35">
        <v>843.6</v>
      </c>
      <c r="Y28" s="51">
        <v>98.8</v>
      </c>
      <c r="Z28" s="51">
        <v>431.7</v>
      </c>
      <c r="AA28" s="51">
        <v>726.6</v>
      </c>
      <c r="AB28" s="36">
        <v>473</v>
      </c>
      <c r="AC28" s="36">
        <v>402.1</v>
      </c>
      <c r="AD28" s="36">
        <v>34.700000000000003</v>
      </c>
      <c r="AE28" s="36">
        <v>406.3</v>
      </c>
      <c r="AF28" s="36">
        <v>706.7</v>
      </c>
      <c r="AG28" s="33">
        <f t="shared" si="37"/>
        <v>843.6</v>
      </c>
      <c r="AH28" s="33">
        <f t="shared" si="37"/>
        <v>793.8</v>
      </c>
      <c r="AI28" s="33">
        <f t="shared" si="37"/>
        <v>726.6</v>
      </c>
      <c r="AJ28" s="33">
        <f t="shared" si="37"/>
        <v>726.4</v>
      </c>
      <c r="AK28" s="33">
        <f t="shared" si="37"/>
        <v>706.7</v>
      </c>
      <c r="AL28" s="33">
        <f t="shared" si="37"/>
        <v>473</v>
      </c>
      <c r="AM28" s="33">
        <f t="shared" si="37"/>
        <v>470.3</v>
      </c>
      <c r="AN28" s="33">
        <f t="shared" si="37"/>
        <v>468.2</v>
      </c>
      <c r="AO28" s="33">
        <f t="shared" si="37"/>
        <v>452.3</v>
      </c>
      <c r="AP28" s="33">
        <f t="shared" si="37"/>
        <v>445.9</v>
      </c>
      <c r="AQ28" s="33">
        <f t="shared" si="38"/>
        <v>431.7</v>
      </c>
      <c r="AR28" s="33">
        <f t="shared" si="38"/>
        <v>428.2</v>
      </c>
      <c r="AS28" s="33">
        <f t="shared" si="38"/>
        <v>406.3</v>
      </c>
      <c r="AT28" s="33">
        <f t="shared" si="38"/>
        <v>402.3</v>
      </c>
      <c r="AU28" s="33">
        <f t="shared" si="38"/>
        <v>402.1</v>
      </c>
      <c r="AV28" s="33">
        <f t="shared" si="38"/>
        <v>364.6</v>
      </c>
      <c r="AW28" s="33">
        <f t="shared" si="38"/>
        <v>220.7</v>
      </c>
      <c r="AX28" s="33">
        <f t="shared" si="38"/>
        <v>209.4</v>
      </c>
      <c r="AY28" s="33">
        <f t="shared" si="38"/>
        <v>205.1</v>
      </c>
      <c r="AZ28" s="33">
        <f t="shared" si="38"/>
        <v>187.2</v>
      </c>
      <c r="BA28" s="37">
        <f t="shared" si="5"/>
        <v>9364.4000000000015</v>
      </c>
      <c r="BB28" s="38">
        <f t="shared" si="6"/>
        <v>20</v>
      </c>
      <c r="BC28" s="33"/>
      <c r="BD28" s="56"/>
      <c r="BE28" s="33"/>
      <c r="BF28" s="33"/>
      <c r="BG28" s="33"/>
      <c r="BH28" s="33"/>
      <c r="BI28" s="33"/>
      <c r="BJ28" s="33"/>
      <c r="BK28" s="33"/>
      <c r="BL28" s="33"/>
      <c r="BM28" s="33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43" t="str">
        <f t="shared" si="39"/>
        <v/>
      </c>
      <c r="CC28" s="44" t="str">
        <f t="shared" si="39"/>
        <v/>
      </c>
      <c r="CD28" s="44" t="str">
        <f t="shared" si="39"/>
        <v/>
      </c>
      <c r="CE28" s="44" t="str">
        <f t="shared" si="39"/>
        <v/>
      </c>
      <c r="CF28" s="44" t="str">
        <f t="shared" si="39"/>
        <v/>
      </c>
      <c r="CG28" s="44" t="str">
        <f t="shared" si="39"/>
        <v/>
      </c>
      <c r="CH28" s="44" t="str">
        <f t="shared" si="39"/>
        <v/>
      </c>
      <c r="CI28" s="44" t="str">
        <f t="shared" si="39"/>
        <v/>
      </c>
      <c r="CJ28" s="45" t="str">
        <f t="shared" si="39"/>
        <v/>
      </c>
      <c r="CK28" s="46">
        <f t="shared" si="40"/>
        <v>187.2</v>
      </c>
      <c r="CL28" s="47">
        <f t="shared" si="40"/>
        <v>205.1</v>
      </c>
      <c r="CM28" s="47">
        <f t="shared" si="40"/>
        <v>209.4</v>
      </c>
      <c r="CN28" s="47">
        <f t="shared" si="40"/>
        <v>220.7</v>
      </c>
      <c r="CO28" s="47">
        <f t="shared" si="40"/>
        <v>364.6</v>
      </c>
      <c r="CP28" s="47">
        <f t="shared" si="40"/>
        <v>402.1</v>
      </c>
      <c r="CQ28" s="47">
        <f t="shared" si="40"/>
        <v>402.3</v>
      </c>
      <c r="CR28" s="47">
        <f t="shared" si="40"/>
        <v>406.3</v>
      </c>
      <c r="CS28" s="48">
        <f t="shared" si="40"/>
        <v>428.2</v>
      </c>
      <c r="CT28" s="46">
        <f t="shared" si="9"/>
        <v>2825.8999999999996</v>
      </c>
      <c r="CU28" s="47">
        <f t="shared" si="10"/>
        <v>0</v>
      </c>
      <c r="CV28" s="48">
        <f t="shared" si="11"/>
        <v>9364.4000000000015</v>
      </c>
      <c r="CW28" s="46">
        <f t="shared" si="12"/>
        <v>2638.7</v>
      </c>
      <c r="CX28" s="47">
        <f t="shared" si="13"/>
        <v>0</v>
      </c>
      <c r="CY28" s="48">
        <f t="shared" si="14"/>
        <v>0</v>
      </c>
      <c r="CZ28" s="46">
        <f t="shared" si="15"/>
        <v>2433.6</v>
      </c>
      <c r="DA28" s="47">
        <f t="shared" si="16"/>
        <v>0</v>
      </c>
      <c r="DB28" s="48">
        <f t="shared" si="29"/>
        <v>0</v>
      </c>
      <c r="DC28" s="46">
        <f t="shared" si="17"/>
        <v>2224.1999999999998</v>
      </c>
      <c r="DD28" s="47">
        <f t="shared" si="18"/>
        <v>0</v>
      </c>
      <c r="DE28" s="48">
        <f t="shared" si="30"/>
        <v>0</v>
      </c>
      <c r="DF28" s="47">
        <f t="shared" si="19"/>
        <v>2003.5</v>
      </c>
      <c r="DG28" s="47">
        <f t="shared" si="20"/>
        <v>0</v>
      </c>
      <c r="DH28" s="48">
        <f t="shared" si="31"/>
        <v>0</v>
      </c>
      <c r="DI28" s="46">
        <f t="shared" si="21"/>
        <v>1638.9</v>
      </c>
      <c r="DJ28" s="47">
        <f t="shared" si="22"/>
        <v>0</v>
      </c>
      <c r="DK28" s="48">
        <f t="shared" si="32"/>
        <v>0</v>
      </c>
      <c r="DL28" s="47">
        <f t="shared" si="23"/>
        <v>1236.8</v>
      </c>
      <c r="DM28" s="47">
        <f t="shared" si="24"/>
        <v>0</v>
      </c>
      <c r="DN28" s="48">
        <f t="shared" si="33"/>
        <v>0</v>
      </c>
      <c r="DO28" s="46">
        <f t="shared" si="25"/>
        <v>834.5</v>
      </c>
      <c r="DP28" s="47">
        <f t="shared" si="26"/>
        <v>0</v>
      </c>
      <c r="DQ28" s="48">
        <f t="shared" si="34"/>
        <v>0</v>
      </c>
      <c r="DR28" s="46">
        <f t="shared" si="27"/>
        <v>428.2</v>
      </c>
      <c r="DS28" s="47">
        <f t="shared" si="28"/>
        <v>0</v>
      </c>
      <c r="DT28" s="48">
        <f t="shared" si="35"/>
        <v>0</v>
      </c>
      <c r="DU28" s="48">
        <f t="shared" si="36"/>
        <v>9364.4000000000015</v>
      </c>
    </row>
    <row r="29" spans="1:125">
      <c r="A29" s="31" t="s">
        <v>84</v>
      </c>
      <c r="B29" s="31">
        <v>17</v>
      </c>
      <c r="C29" s="32">
        <f t="shared" si="2"/>
        <v>8263.9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4">
        <v>250.4</v>
      </c>
      <c r="N29" s="34">
        <v>405.1</v>
      </c>
      <c r="O29" s="34">
        <v>819.6</v>
      </c>
      <c r="P29" s="34">
        <v>312.5</v>
      </c>
      <c r="Q29" s="33">
        <v>0</v>
      </c>
      <c r="R29" s="35">
        <v>469.9</v>
      </c>
      <c r="S29" s="35">
        <v>311.10000000000002</v>
      </c>
      <c r="T29" s="35">
        <v>31.6</v>
      </c>
      <c r="U29" s="35">
        <v>890.8</v>
      </c>
      <c r="V29" s="35">
        <v>871.8</v>
      </c>
      <c r="W29" s="35">
        <v>379</v>
      </c>
      <c r="X29" s="35">
        <v>351.5</v>
      </c>
      <c r="Y29" s="33">
        <v>0</v>
      </c>
      <c r="Z29" s="33">
        <v>0</v>
      </c>
      <c r="AA29" s="33">
        <v>0</v>
      </c>
      <c r="AB29" s="36">
        <v>958.5</v>
      </c>
      <c r="AC29" s="36">
        <v>802.3</v>
      </c>
      <c r="AD29" s="36">
        <v>561.6</v>
      </c>
      <c r="AE29" s="36">
        <v>216.3</v>
      </c>
      <c r="AF29" s="36">
        <v>631.9</v>
      </c>
      <c r="AG29" s="33">
        <f t="shared" si="37"/>
        <v>958.5</v>
      </c>
      <c r="AH29" s="33">
        <f t="shared" si="37"/>
        <v>890.8</v>
      </c>
      <c r="AI29" s="33">
        <f t="shared" si="37"/>
        <v>871.8</v>
      </c>
      <c r="AJ29" s="33">
        <f t="shared" si="37"/>
        <v>819.6</v>
      </c>
      <c r="AK29" s="33">
        <f t="shared" si="37"/>
        <v>802.3</v>
      </c>
      <c r="AL29" s="33">
        <f t="shared" si="37"/>
        <v>631.9</v>
      </c>
      <c r="AM29" s="33">
        <f t="shared" si="37"/>
        <v>561.6</v>
      </c>
      <c r="AN29" s="33">
        <f t="shared" si="37"/>
        <v>469.9</v>
      </c>
      <c r="AO29" s="33">
        <f t="shared" si="37"/>
        <v>405.1</v>
      </c>
      <c r="AP29" s="33">
        <f t="shared" si="37"/>
        <v>379</v>
      </c>
      <c r="AQ29" s="33">
        <f t="shared" si="38"/>
        <v>351.5</v>
      </c>
      <c r="AR29" s="33">
        <f t="shared" si="38"/>
        <v>312.5</v>
      </c>
      <c r="AS29" s="33">
        <f t="shared" si="38"/>
        <v>311.10000000000002</v>
      </c>
      <c r="AT29" s="33">
        <f t="shared" si="38"/>
        <v>250.4</v>
      </c>
      <c r="AU29" s="33">
        <f t="shared" si="38"/>
        <v>216.3</v>
      </c>
      <c r="AV29" s="33">
        <f t="shared" si="38"/>
        <v>31.6</v>
      </c>
      <c r="AW29" s="33">
        <f t="shared" si="38"/>
        <v>0</v>
      </c>
      <c r="AX29" s="33">
        <f t="shared" si="38"/>
        <v>0</v>
      </c>
      <c r="AY29" s="33">
        <f t="shared" si="38"/>
        <v>0</v>
      </c>
      <c r="AZ29" s="33">
        <f t="shared" si="38"/>
        <v>0</v>
      </c>
      <c r="BA29" s="37">
        <f t="shared" si="5"/>
        <v>8263.9</v>
      </c>
      <c r="BB29" s="38">
        <f t="shared" si="6"/>
        <v>20</v>
      </c>
      <c r="BC29" s="33"/>
      <c r="BD29" s="56"/>
      <c r="BE29" s="33"/>
      <c r="BF29" s="33"/>
      <c r="BG29" s="33"/>
      <c r="BH29" s="33"/>
      <c r="BI29" s="33"/>
      <c r="BJ29" s="33"/>
      <c r="BK29" s="33"/>
      <c r="BL29" s="33"/>
      <c r="BM29" s="33"/>
      <c r="BN29" s="31"/>
      <c r="BO29"/>
      <c r="BP29"/>
      <c r="BQ29"/>
      <c r="BR29"/>
      <c r="BS29"/>
      <c r="CB29" s="43" t="str">
        <f t="shared" si="39"/>
        <v/>
      </c>
      <c r="CC29" s="44" t="str">
        <f t="shared" si="39"/>
        <v/>
      </c>
      <c r="CD29" s="44" t="str">
        <f t="shared" si="39"/>
        <v/>
      </c>
      <c r="CE29" s="44" t="str">
        <f t="shared" si="39"/>
        <v/>
      </c>
      <c r="CF29" s="44" t="str">
        <f t="shared" si="39"/>
        <v/>
      </c>
      <c r="CG29" s="44" t="str">
        <f t="shared" si="39"/>
        <v/>
      </c>
      <c r="CH29" s="44" t="str">
        <f t="shared" si="39"/>
        <v/>
      </c>
      <c r="CI29" s="44" t="str">
        <f t="shared" si="39"/>
        <v/>
      </c>
      <c r="CJ29" s="45" t="str">
        <f t="shared" si="39"/>
        <v/>
      </c>
      <c r="CK29" s="46">
        <f t="shared" si="40"/>
        <v>0</v>
      </c>
      <c r="CL29" s="47">
        <f t="shared" si="40"/>
        <v>0</v>
      </c>
      <c r="CM29" s="47">
        <f t="shared" si="40"/>
        <v>0</v>
      </c>
      <c r="CN29" s="47">
        <f t="shared" si="40"/>
        <v>0</v>
      </c>
      <c r="CO29" s="47">
        <f t="shared" si="40"/>
        <v>31.6</v>
      </c>
      <c r="CP29" s="47">
        <f t="shared" si="40"/>
        <v>216.3</v>
      </c>
      <c r="CQ29" s="47">
        <f t="shared" si="40"/>
        <v>250.4</v>
      </c>
      <c r="CR29" s="47">
        <f t="shared" si="40"/>
        <v>311.10000000000002</v>
      </c>
      <c r="CS29" s="48">
        <f t="shared" si="40"/>
        <v>312.5</v>
      </c>
      <c r="CT29" s="46">
        <f t="shared" si="9"/>
        <v>1121.9000000000001</v>
      </c>
      <c r="CU29" s="47">
        <f t="shared" si="10"/>
        <v>0</v>
      </c>
      <c r="CV29" s="48">
        <f t="shared" si="11"/>
        <v>8263.9</v>
      </c>
      <c r="CW29" s="46">
        <f t="shared" si="12"/>
        <v>1121.9000000000001</v>
      </c>
      <c r="CX29" s="47">
        <f t="shared" si="13"/>
        <v>0</v>
      </c>
      <c r="CY29" s="48">
        <f t="shared" si="14"/>
        <v>0</v>
      </c>
      <c r="CZ29" s="46">
        <f t="shared" si="15"/>
        <v>1121.9000000000001</v>
      </c>
      <c r="DA29" s="47">
        <f t="shared" si="16"/>
        <v>0</v>
      </c>
      <c r="DB29" s="48">
        <f t="shared" si="29"/>
        <v>0</v>
      </c>
      <c r="DC29" s="46">
        <f t="shared" si="17"/>
        <v>1121.9000000000001</v>
      </c>
      <c r="DD29" s="47">
        <f t="shared" si="18"/>
        <v>0</v>
      </c>
      <c r="DE29" s="48">
        <f t="shared" si="30"/>
        <v>0</v>
      </c>
      <c r="DF29" s="47">
        <f t="shared" si="19"/>
        <v>1121.9000000000001</v>
      </c>
      <c r="DG29" s="47">
        <f t="shared" si="20"/>
        <v>0</v>
      </c>
      <c r="DH29" s="48">
        <f t="shared" si="31"/>
        <v>0</v>
      </c>
      <c r="DI29" s="46">
        <f t="shared" si="21"/>
        <v>1090.3000000000002</v>
      </c>
      <c r="DJ29" s="47">
        <f t="shared" si="22"/>
        <v>0</v>
      </c>
      <c r="DK29" s="48">
        <f>IF(DJ29=0,BX17,$BA29-DI29+DJ29)</f>
        <v>0</v>
      </c>
      <c r="DL29" s="47">
        <f t="shared" si="23"/>
        <v>874</v>
      </c>
      <c r="DM29" s="47">
        <f t="shared" si="24"/>
        <v>0</v>
      </c>
      <c r="DN29" s="48">
        <f>IF(DM29=0,CA17,$BA29-DL29+DM29)</f>
        <v>0</v>
      </c>
      <c r="DO29" s="46">
        <f t="shared" si="25"/>
        <v>623.6</v>
      </c>
      <c r="DP29" s="47">
        <f t="shared" si="26"/>
        <v>0</v>
      </c>
      <c r="DQ29" s="48">
        <f t="shared" si="34"/>
        <v>0</v>
      </c>
      <c r="DR29" s="46">
        <f t="shared" si="27"/>
        <v>312.5</v>
      </c>
      <c r="DS29" s="47">
        <f t="shared" si="28"/>
        <v>0</v>
      </c>
      <c r="DT29" s="48">
        <f t="shared" si="35"/>
        <v>0</v>
      </c>
      <c r="DU29" s="48">
        <f t="shared" si="36"/>
        <v>8263.9</v>
      </c>
    </row>
    <row r="30" spans="1:125">
      <c r="A30" s="31" t="s">
        <v>85</v>
      </c>
      <c r="B30" s="31">
        <v>18</v>
      </c>
      <c r="C30" s="32">
        <f t="shared" si="2"/>
        <v>7485.0999999999985</v>
      </c>
      <c r="D30" s="33">
        <v>0</v>
      </c>
      <c r="E30" s="33">
        <v>0</v>
      </c>
      <c r="F30" s="33">
        <v>0</v>
      </c>
      <c r="G30" s="33">
        <v>0</v>
      </c>
      <c r="H30" s="50">
        <v>291.2</v>
      </c>
      <c r="I30" s="50">
        <v>288.3</v>
      </c>
      <c r="J30" s="50">
        <v>695.2</v>
      </c>
      <c r="K30" s="50">
        <v>408.3</v>
      </c>
      <c r="L30" s="50">
        <v>96.6</v>
      </c>
      <c r="M30" s="34">
        <v>428.9</v>
      </c>
      <c r="N30" s="34">
        <v>444.1</v>
      </c>
      <c r="O30" s="34">
        <v>726.6</v>
      </c>
      <c r="P30" s="34">
        <v>152</v>
      </c>
      <c r="Q30" s="34">
        <v>175.9</v>
      </c>
      <c r="R30" s="35">
        <v>112.5</v>
      </c>
      <c r="S30" s="35">
        <v>150.69999999999999</v>
      </c>
      <c r="T30" s="35">
        <v>31.6</v>
      </c>
      <c r="U30" s="35">
        <v>302.39999999999998</v>
      </c>
      <c r="V30" s="35">
        <v>709.2</v>
      </c>
      <c r="W30" s="35">
        <v>136.4</v>
      </c>
      <c r="X30" s="35">
        <v>823.2</v>
      </c>
      <c r="Y30" s="51">
        <v>247</v>
      </c>
      <c r="Z30" s="51">
        <v>428.6</v>
      </c>
      <c r="AA30" s="51">
        <v>95.9</v>
      </c>
      <c r="AB30" s="36">
        <v>103.2</v>
      </c>
      <c r="AC30" s="36">
        <v>401.9</v>
      </c>
      <c r="AD30" s="36">
        <v>187.8</v>
      </c>
      <c r="AE30" s="36">
        <v>215.5</v>
      </c>
      <c r="AF30" s="36">
        <v>271.89999999999998</v>
      </c>
      <c r="AG30" s="33">
        <f t="shared" si="37"/>
        <v>823.2</v>
      </c>
      <c r="AH30" s="33">
        <f t="shared" si="37"/>
        <v>726.6</v>
      </c>
      <c r="AI30" s="33">
        <f t="shared" si="37"/>
        <v>709.2</v>
      </c>
      <c r="AJ30" s="33">
        <f t="shared" si="37"/>
        <v>695.2</v>
      </c>
      <c r="AK30" s="33">
        <f t="shared" si="37"/>
        <v>444.1</v>
      </c>
      <c r="AL30" s="33">
        <f t="shared" si="37"/>
        <v>428.9</v>
      </c>
      <c r="AM30" s="33">
        <f t="shared" si="37"/>
        <v>428.6</v>
      </c>
      <c r="AN30" s="33">
        <f t="shared" si="37"/>
        <v>408.3</v>
      </c>
      <c r="AO30" s="33">
        <f t="shared" si="37"/>
        <v>401.9</v>
      </c>
      <c r="AP30" s="33">
        <f t="shared" si="37"/>
        <v>302.39999999999998</v>
      </c>
      <c r="AQ30" s="33">
        <f t="shared" si="38"/>
        <v>291.2</v>
      </c>
      <c r="AR30" s="33">
        <f t="shared" si="38"/>
        <v>288.3</v>
      </c>
      <c r="AS30" s="33">
        <f t="shared" si="38"/>
        <v>271.89999999999998</v>
      </c>
      <c r="AT30" s="33">
        <f t="shared" si="38"/>
        <v>247</v>
      </c>
      <c r="AU30" s="33">
        <f t="shared" si="38"/>
        <v>215.5</v>
      </c>
      <c r="AV30" s="33">
        <f t="shared" si="38"/>
        <v>187.8</v>
      </c>
      <c r="AW30" s="33">
        <f t="shared" si="38"/>
        <v>175.9</v>
      </c>
      <c r="AX30" s="33">
        <f t="shared" si="38"/>
        <v>152</v>
      </c>
      <c r="AY30" s="33">
        <f t="shared" si="38"/>
        <v>150.69999999999999</v>
      </c>
      <c r="AZ30" s="33">
        <f t="shared" si="38"/>
        <v>136.4</v>
      </c>
      <c r="BA30" s="37">
        <f t="shared" si="5"/>
        <v>7485.0999999999985</v>
      </c>
      <c r="BB30" s="38">
        <f t="shared" si="6"/>
        <v>20</v>
      </c>
      <c r="BC30" s="33"/>
      <c r="BD30" s="56"/>
      <c r="BE30" s="33"/>
      <c r="BF30" s="33"/>
      <c r="BG30" s="33"/>
      <c r="BH30" s="33"/>
      <c r="BI30" s="33"/>
      <c r="BJ30" s="33"/>
      <c r="BK30"/>
      <c r="BL30"/>
      <c r="BM30"/>
      <c r="BN30" s="61"/>
      <c r="BO30" s="61"/>
      <c r="BP30" s="61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43" t="str">
        <f t="shared" si="39"/>
        <v/>
      </c>
      <c r="CC30" s="44" t="str">
        <f t="shared" si="39"/>
        <v/>
      </c>
      <c r="CD30" s="44" t="str">
        <f t="shared" si="39"/>
        <v/>
      </c>
      <c r="CE30" s="44" t="str">
        <f t="shared" si="39"/>
        <v/>
      </c>
      <c r="CF30" s="44" t="str">
        <f t="shared" si="39"/>
        <v/>
      </c>
      <c r="CG30" s="44" t="str">
        <f t="shared" si="39"/>
        <v/>
      </c>
      <c r="CH30" s="44" t="str">
        <f t="shared" si="39"/>
        <v/>
      </c>
      <c r="CI30" s="44" t="str">
        <f t="shared" si="39"/>
        <v/>
      </c>
      <c r="CJ30" s="45" t="str">
        <f t="shared" si="39"/>
        <v/>
      </c>
      <c r="CK30" s="46">
        <f t="shared" si="40"/>
        <v>136.4</v>
      </c>
      <c r="CL30" s="47">
        <f t="shared" si="40"/>
        <v>150.69999999999999</v>
      </c>
      <c r="CM30" s="47">
        <f t="shared" si="40"/>
        <v>152</v>
      </c>
      <c r="CN30" s="47">
        <f t="shared" si="40"/>
        <v>175.9</v>
      </c>
      <c r="CO30" s="47">
        <f t="shared" si="40"/>
        <v>187.8</v>
      </c>
      <c r="CP30" s="47">
        <f t="shared" si="40"/>
        <v>215.5</v>
      </c>
      <c r="CQ30" s="47">
        <f t="shared" si="40"/>
        <v>247</v>
      </c>
      <c r="CR30" s="47">
        <f t="shared" si="40"/>
        <v>271.89999999999998</v>
      </c>
      <c r="CS30" s="48">
        <f t="shared" si="40"/>
        <v>288.3</v>
      </c>
      <c r="CT30" s="46">
        <f t="shared" si="9"/>
        <v>1825.4999999999998</v>
      </c>
      <c r="CU30" s="47">
        <f t="shared" si="10"/>
        <v>0</v>
      </c>
      <c r="CV30" s="48">
        <f t="shared" si="11"/>
        <v>7485.0999999999985</v>
      </c>
      <c r="CW30" s="46">
        <f t="shared" si="12"/>
        <v>1689.1000000000001</v>
      </c>
      <c r="CX30" s="47">
        <f t="shared" si="13"/>
        <v>0</v>
      </c>
      <c r="CY30" s="48">
        <f t="shared" si="14"/>
        <v>0</v>
      </c>
      <c r="CZ30" s="46">
        <f t="shared" si="15"/>
        <v>1538.3999999999999</v>
      </c>
      <c r="DA30" s="47">
        <f t="shared" si="16"/>
        <v>0</v>
      </c>
      <c r="DB30" s="48">
        <f t="shared" si="29"/>
        <v>0</v>
      </c>
      <c r="DC30" s="46">
        <f t="shared" si="17"/>
        <v>1386.3999999999999</v>
      </c>
      <c r="DD30" s="47">
        <f t="shared" si="18"/>
        <v>0</v>
      </c>
      <c r="DE30" s="48">
        <f t="shared" si="30"/>
        <v>0</v>
      </c>
      <c r="DF30" s="47">
        <f t="shared" si="19"/>
        <v>1210.5</v>
      </c>
      <c r="DG30" s="47">
        <f t="shared" si="20"/>
        <v>0</v>
      </c>
      <c r="DH30" s="48">
        <f t="shared" si="31"/>
        <v>0</v>
      </c>
      <c r="DI30" s="46">
        <f t="shared" si="21"/>
        <v>1022.7</v>
      </c>
      <c r="DJ30" s="47">
        <f t="shared" si="22"/>
        <v>0</v>
      </c>
      <c r="DK30" s="48">
        <f t="shared" ref="DK30:DK61" si="41">IF(DJ30=0,BP30,$BA30-DI30+DJ30)</f>
        <v>0</v>
      </c>
      <c r="DL30" s="47">
        <f t="shared" si="23"/>
        <v>807.2</v>
      </c>
      <c r="DM30" s="47">
        <f t="shared" si="24"/>
        <v>0</v>
      </c>
      <c r="DN30" s="48">
        <f t="shared" ref="DN30:DN61" si="42">IF(DM30=0,BS30,$BA30-DL30+DM30)</f>
        <v>0</v>
      </c>
      <c r="DO30" s="46">
        <f t="shared" si="25"/>
        <v>560.20000000000005</v>
      </c>
      <c r="DP30" s="47">
        <f t="shared" si="26"/>
        <v>0</v>
      </c>
      <c r="DQ30" s="48">
        <f t="shared" si="34"/>
        <v>0</v>
      </c>
      <c r="DR30" s="46">
        <f t="shared" si="27"/>
        <v>288.3</v>
      </c>
      <c r="DS30" s="47">
        <f t="shared" si="28"/>
        <v>0</v>
      </c>
      <c r="DT30" s="48">
        <f t="shared" si="35"/>
        <v>0</v>
      </c>
      <c r="DU30" s="48">
        <f t="shared" si="36"/>
        <v>7485.0999999999985</v>
      </c>
    </row>
    <row r="31" spans="1:125">
      <c r="A31" s="31" t="s">
        <v>86</v>
      </c>
      <c r="B31" s="31">
        <v>19</v>
      </c>
      <c r="C31" s="32">
        <f t="shared" si="2"/>
        <v>6600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4">
        <v>988.8</v>
      </c>
      <c r="N31" s="34">
        <v>591.79999999999995</v>
      </c>
      <c r="O31" s="34">
        <v>974.7</v>
      </c>
      <c r="P31" s="34">
        <v>983</v>
      </c>
      <c r="Q31" s="34">
        <v>614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6">
        <v>982.5</v>
      </c>
      <c r="AC31" s="36">
        <v>940.3</v>
      </c>
      <c r="AD31" s="36">
        <v>38.200000000000003</v>
      </c>
      <c r="AE31" s="36">
        <v>455.4</v>
      </c>
      <c r="AF31" s="36">
        <v>31.3</v>
      </c>
      <c r="AG31" s="33">
        <f t="shared" si="37"/>
        <v>988.8</v>
      </c>
      <c r="AH31" s="33">
        <f t="shared" si="37"/>
        <v>983</v>
      </c>
      <c r="AI31" s="33">
        <f t="shared" si="37"/>
        <v>982.5</v>
      </c>
      <c r="AJ31" s="33">
        <f t="shared" si="37"/>
        <v>974.7</v>
      </c>
      <c r="AK31" s="33">
        <f t="shared" si="37"/>
        <v>940.3</v>
      </c>
      <c r="AL31" s="33">
        <f t="shared" si="37"/>
        <v>614</v>
      </c>
      <c r="AM31" s="33">
        <f t="shared" si="37"/>
        <v>591.79999999999995</v>
      </c>
      <c r="AN31" s="33">
        <f t="shared" si="37"/>
        <v>455.4</v>
      </c>
      <c r="AO31" s="33">
        <f t="shared" si="37"/>
        <v>38.200000000000003</v>
      </c>
      <c r="AP31" s="33">
        <f t="shared" si="37"/>
        <v>31.3</v>
      </c>
      <c r="AQ31" s="33">
        <f t="shared" si="38"/>
        <v>0</v>
      </c>
      <c r="AR31" s="33">
        <f t="shared" si="38"/>
        <v>0</v>
      </c>
      <c r="AS31" s="33">
        <f t="shared" si="38"/>
        <v>0</v>
      </c>
      <c r="AT31" s="33">
        <f t="shared" si="38"/>
        <v>0</v>
      </c>
      <c r="AU31" s="33">
        <f t="shared" si="38"/>
        <v>0</v>
      </c>
      <c r="AV31" s="33">
        <f t="shared" si="38"/>
        <v>0</v>
      </c>
      <c r="AW31" s="33">
        <f t="shared" si="38"/>
        <v>0</v>
      </c>
      <c r="AX31" s="33">
        <f t="shared" si="38"/>
        <v>0</v>
      </c>
      <c r="AY31" s="33">
        <f t="shared" si="38"/>
        <v>0</v>
      </c>
      <c r="AZ31" s="33">
        <f t="shared" si="38"/>
        <v>0</v>
      </c>
      <c r="BA31" s="37">
        <f t="shared" si="5"/>
        <v>6600</v>
      </c>
      <c r="BB31" s="38">
        <f t="shared" si="6"/>
        <v>20</v>
      </c>
      <c r="BC31" s="33"/>
      <c r="BD31" s="56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43" t="str">
        <f t="shared" si="39"/>
        <v/>
      </c>
      <c r="CC31" s="44" t="str">
        <f t="shared" si="39"/>
        <v/>
      </c>
      <c r="CD31" s="44" t="str">
        <f t="shared" si="39"/>
        <v/>
      </c>
      <c r="CE31" s="44" t="str">
        <f t="shared" si="39"/>
        <v/>
      </c>
      <c r="CF31" s="44" t="str">
        <f t="shared" si="39"/>
        <v/>
      </c>
      <c r="CG31" s="44" t="str">
        <f t="shared" si="39"/>
        <v/>
      </c>
      <c r="CH31" s="44" t="str">
        <f t="shared" si="39"/>
        <v/>
      </c>
      <c r="CI31" s="44" t="str">
        <f t="shared" si="39"/>
        <v/>
      </c>
      <c r="CJ31" s="45" t="str">
        <f t="shared" si="39"/>
        <v/>
      </c>
      <c r="CK31" s="46">
        <f t="shared" si="40"/>
        <v>0</v>
      </c>
      <c r="CL31" s="47">
        <f t="shared" si="40"/>
        <v>0</v>
      </c>
      <c r="CM31" s="47">
        <f t="shared" si="40"/>
        <v>0</v>
      </c>
      <c r="CN31" s="47">
        <f t="shared" si="40"/>
        <v>0</v>
      </c>
      <c r="CO31" s="47">
        <f t="shared" si="40"/>
        <v>0</v>
      </c>
      <c r="CP31" s="47">
        <f t="shared" si="40"/>
        <v>0</v>
      </c>
      <c r="CQ31" s="47">
        <f t="shared" si="40"/>
        <v>0</v>
      </c>
      <c r="CR31" s="47">
        <f t="shared" si="40"/>
        <v>0</v>
      </c>
      <c r="CS31" s="48">
        <f t="shared" si="40"/>
        <v>0</v>
      </c>
      <c r="CT31" s="46">
        <f t="shared" si="9"/>
        <v>0</v>
      </c>
      <c r="CU31" s="47">
        <f t="shared" si="10"/>
        <v>0</v>
      </c>
      <c r="CV31" s="48">
        <f t="shared" si="11"/>
        <v>6600</v>
      </c>
      <c r="CW31" s="46">
        <f t="shared" si="12"/>
        <v>0</v>
      </c>
      <c r="CX31" s="47">
        <f t="shared" si="13"/>
        <v>0</v>
      </c>
      <c r="CY31" s="48">
        <f t="shared" si="14"/>
        <v>0</v>
      </c>
      <c r="CZ31" s="46">
        <f t="shared" si="15"/>
        <v>0</v>
      </c>
      <c r="DA31" s="47">
        <f t="shared" si="16"/>
        <v>0</v>
      </c>
      <c r="DB31" s="48">
        <f t="shared" si="29"/>
        <v>0</v>
      </c>
      <c r="DC31" s="46">
        <f t="shared" si="17"/>
        <v>0</v>
      </c>
      <c r="DD31" s="47">
        <f t="shared" si="18"/>
        <v>0</v>
      </c>
      <c r="DE31" s="48">
        <f t="shared" si="30"/>
        <v>0</v>
      </c>
      <c r="DF31" s="47">
        <f t="shared" si="19"/>
        <v>0</v>
      </c>
      <c r="DG31" s="47">
        <f t="shared" si="20"/>
        <v>0</v>
      </c>
      <c r="DH31" s="48">
        <f t="shared" si="31"/>
        <v>0</v>
      </c>
      <c r="DI31" s="46">
        <f t="shared" si="21"/>
        <v>0</v>
      </c>
      <c r="DJ31" s="47">
        <f t="shared" si="22"/>
        <v>0</v>
      </c>
      <c r="DK31" s="48">
        <f t="shared" si="41"/>
        <v>0</v>
      </c>
      <c r="DL31" s="47">
        <f t="shared" si="23"/>
        <v>0</v>
      </c>
      <c r="DM31" s="47">
        <f t="shared" si="24"/>
        <v>0</v>
      </c>
      <c r="DN31" s="48">
        <f t="shared" si="42"/>
        <v>0</v>
      </c>
      <c r="DO31" s="46">
        <f t="shared" si="25"/>
        <v>0</v>
      </c>
      <c r="DP31" s="47">
        <f t="shared" si="26"/>
        <v>0</v>
      </c>
      <c r="DQ31" s="48">
        <f t="shared" si="34"/>
        <v>0</v>
      </c>
      <c r="DR31" s="46">
        <f t="shared" si="27"/>
        <v>0</v>
      </c>
      <c r="DS31" s="47">
        <f t="shared" si="28"/>
        <v>0</v>
      </c>
      <c r="DT31" s="48">
        <f t="shared" si="35"/>
        <v>0</v>
      </c>
      <c r="DU31" s="48">
        <f t="shared" si="36"/>
        <v>6600</v>
      </c>
    </row>
    <row r="32" spans="1:125">
      <c r="A32" s="31" t="s">
        <v>87</v>
      </c>
      <c r="B32" s="31">
        <v>20</v>
      </c>
      <c r="C32" s="32">
        <f t="shared" si="2"/>
        <v>6469.3</v>
      </c>
      <c r="D32" s="33">
        <v>0</v>
      </c>
      <c r="E32" s="49">
        <v>172.1</v>
      </c>
      <c r="F32" s="49">
        <v>831.3</v>
      </c>
      <c r="G32" s="49">
        <v>286.2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4">
        <v>441.3</v>
      </c>
      <c r="N32" s="34">
        <v>425.9</v>
      </c>
      <c r="O32" s="34">
        <v>738.7</v>
      </c>
      <c r="P32" s="34">
        <v>907.8</v>
      </c>
      <c r="Q32" s="34">
        <v>155.30000000000001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f t="shared" si="37"/>
        <v>907.8</v>
      </c>
      <c r="AH32" s="33">
        <f t="shared" si="37"/>
        <v>831.3</v>
      </c>
      <c r="AI32" s="33">
        <f t="shared" si="37"/>
        <v>738.7</v>
      </c>
      <c r="AJ32" s="33">
        <f t="shared" si="37"/>
        <v>441.3</v>
      </c>
      <c r="AK32" s="33">
        <f t="shared" si="37"/>
        <v>425.9</v>
      </c>
      <c r="AL32" s="33">
        <f t="shared" si="37"/>
        <v>286.2</v>
      </c>
      <c r="AM32" s="33">
        <f t="shared" si="37"/>
        <v>172.1</v>
      </c>
      <c r="AN32" s="33">
        <f t="shared" si="37"/>
        <v>155.30000000000001</v>
      </c>
      <c r="AO32" s="33">
        <f t="shared" si="37"/>
        <v>0</v>
      </c>
      <c r="AP32" s="33">
        <f t="shared" si="37"/>
        <v>0</v>
      </c>
      <c r="AQ32" s="33">
        <f t="shared" si="38"/>
        <v>0</v>
      </c>
      <c r="AR32" s="33">
        <f t="shared" si="38"/>
        <v>0</v>
      </c>
      <c r="AS32" s="33">
        <f t="shared" si="38"/>
        <v>0</v>
      </c>
      <c r="AT32" s="33">
        <f t="shared" si="38"/>
        <v>0</v>
      </c>
      <c r="AU32" s="33">
        <f t="shared" si="38"/>
        <v>0</v>
      </c>
      <c r="AV32" s="33">
        <f t="shared" si="38"/>
        <v>0</v>
      </c>
      <c r="AW32" s="33">
        <f t="shared" si="38"/>
        <v>0</v>
      </c>
      <c r="AX32" s="33">
        <f t="shared" si="38"/>
        <v>0</v>
      </c>
      <c r="AY32" s="33">
        <f t="shared" si="38"/>
        <v>0</v>
      </c>
      <c r="AZ32" s="33">
        <f t="shared" si="38"/>
        <v>0</v>
      </c>
      <c r="BA32" s="37">
        <f t="shared" si="5"/>
        <v>3958.6000000000004</v>
      </c>
      <c r="BB32" s="38">
        <f t="shared" si="6"/>
        <v>20</v>
      </c>
      <c r="BC32" s="39">
        <v>716.6</v>
      </c>
      <c r="BD32" s="39">
        <v>401.8</v>
      </c>
      <c r="BE32" s="39">
        <v>341</v>
      </c>
      <c r="BF32" s="39">
        <v>90</v>
      </c>
      <c r="BG32" s="39">
        <v>718.6</v>
      </c>
      <c r="BH32" s="39">
        <v>242.7</v>
      </c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43">
        <f t="shared" si="39"/>
        <v>718.6</v>
      </c>
      <c r="CC32" s="44">
        <f t="shared" si="39"/>
        <v>716.6</v>
      </c>
      <c r="CD32" s="44">
        <f t="shared" si="39"/>
        <v>401.8</v>
      </c>
      <c r="CE32" s="44">
        <f t="shared" si="39"/>
        <v>341</v>
      </c>
      <c r="CF32" s="44">
        <f t="shared" si="39"/>
        <v>242.7</v>
      </c>
      <c r="CG32" s="44">
        <f t="shared" si="39"/>
        <v>90</v>
      </c>
      <c r="CH32" s="44" t="str">
        <f t="shared" si="39"/>
        <v/>
      </c>
      <c r="CI32" s="44" t="str">
        <f t="shared" si="39"/>
        <v/>
      </c>
      <c r="CJ32" s="45" t="str">
        <f t="shared" si="39"/>
        <v/>
      </c>
      <c r="CK32" s="46">
        <f t="shared" si="40"/>
        <v>0</v>
      </c>
      <c r="CL32" s="47">
        <f t="shared" si="40"/>
        <v>0</v>
      </c>
      <c r="CM32" s="47">
        <f t="shared" si="40"/>
        <v>0</v>
      </c>
      <c r="CN32" s="47">
        <f t="shared" si="40"/>
        <v>0</v>
      </c>
      <c r="CO32" s="47">
        <f t="shared" si="40"/>
        <v>0</v>
      </c>
      <c r="CP32" s="47">
        <f t="shared" si="40"/>
        <v>0</v>
      </c>
      <c r="CQ32" s="47">
        <f t="shared" si="40"/>
        <v>0</v>
      </c>
      <c r="CR32" s="47">
        <f t="shared" si="40"/>
        <v>0</v>
      </c>
      <c r="CS32" s="48">
        <f t="shared" si="40"/>
        <v>0</v>
      </c>
      <c r="CT32" s="46">
        <f t="shared" si="9"/>
        <v>0</v>
      </c>
      <c r="CU32" s="47">
        <f t="shared" si="10"/>
        <v>2510.6999999999998</v>
      </c>
      <c r="CV32" s="48">
        <f t="shared" si="11"/>
        <v>6469.3</v>
      </c>
      <c r="CW32" s="46">
        <f t="shared" si="12"/>
        <v>0</v>
      </c>
      <c r="CX32" s="47">
        <f t="shared" si="13"/>
        <v>2510.6999999999998</v>
      </c>
      <c r="CY32" s="48">
        <f t="shared" si="14"/>
        <v>6469.3</v>
      </c>
      <c r="CZ32" s="46">
        <f t="shared" si="15"/>
        <v>0</v>
      </c>
      <c r="DA32" s="47">
        <f t="shared" si="16"/>
        <v>2510.6999999999998</v>
      </c>
      <c r="DB32" s="48">
        <f t="shared" si="29"/>
        <v>6469.3</v>
      </c>
      <c r="DC32" s="46">
        <f t="shared" si="17"/>
        <v>0</v>
      </c>
      <c r="DD32" s="47">
        <f t="shared" si="18"/>
        <v>2510.6999999999998</v>
      </c>
      <c r="DE32" s="48">
        <f t="shared" si="30"/>
        <v>6469.3</v>
      </c>
      <c r="DF32" s="47">
        <f t="shared" si="19"/>
        <v>0</v>
      </c>
      <c r="DG32" s="47">
        <f t="shared" si="20"/>
        <v>2420.6999999999998</v>
      </c>
      <c r="DH32" s="48">
        <f t="shared" si="31"/>
        <v>6379.3</v>
      </c>
      <c r="DI32" s="46">
        <f t="shared" si="21"/>
        <v>0</v>
      </c>
      <c r="DJ32" s="47">
        <f t="shared" si="22"/>
        <v>2178</v>
      </c>
      <c r="DK32" s="48">
        <f t="shared" si="41"/>
        <v>6136.6</v>
      </c>
      <c r="DL32" s="47">
        <f t="shared" si="23"/>
        <v>0</v>
      </c>
      <c r="DM32" s="47">
        <f t="shared" si="24"/>
        <v>1837</v>
      </c>
      <c r="DN32" s="48">
        <f t="shared" si="42"/>
        <v>5795.6</v>
      </c>
      <c r="DO32" s="46">
        <f t="shared" si="25"/>
        <v>0</v>
      </c>
      <c r="DP32" s="47">
        <f t="shared" si="26"/>
        <v>1435.2</v>
      </c>
      <c r="DQ32" s="48">
        <f t="shared" si="34"/>
        <v>5393.8</v>
      </c>
      <c r="DR32" s="46">
        <f t="shared" si="27"/>
        <v>0</v>
      </c>
      <c r="DS32" s="47">
        <f t="shared" si="28"/>
        <v>718.6</v>
      </c>
      <c r="DT32" s="48">
        <f t="shared" si="35"/>
        <v>4677.2000000000007</v>
      </c>
      <c r="DU32" s="48">
        <f t="shared" si="36"/>
        <v>6469.3</v>
      </c>
    </row>
    <row r="33" spans="1:125">
      <c r="A33" s="31" t="s">
        <v>88</v>
      </c>
      <c r="B33" s="31">
        <v>21</v>
      </c>
      <c r="C33" s="32">
        <f t="shared" si="2"/>
        <v>5882.0000000000009</v>
      </c>
      <c r="D33" s="49">
        <v>85.8</v>
      </c>
      <c r="E33" s="49">
        <v>367.6</v>
      </c>
      <c r="F33" s="49">
        <v>338.6</v>
      </c>
      <c r="G33" s="49">
        <v>535.79999999999995</v>
      </c>
      <c r="H33" s="33">
        <v>0</v>
      </c>
      <c r="I33" s="50">
        <v>240.9</v>
      </c>
      <c r="J33" s="50">
        <v>177.6</v>
      </c>
      <c r="K33" s="50">
        <v>62.4</v>
      </c>
      <c r="L33" s="50">
        <v>49.1</v>
      </c>
      <c r="M33" s="34">
        <v>251.1</v>
      </c>
      <c r="N33" s="34">
        <v>668.2</v>
      </c>
      <c r="O33" s="34">
        <v>540.79999999999995</v>
      </c>
      <c r="P33" s="34">
        <v>467.3</v>
      </c>
      <c r="Q33" s="34">
        <v>153.9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51">
        <v>381.7</v>
      </c>
      <c r="Z33" s="51">
        <v>503.4</v>
      </c>
      <c r="AA33" s="51">
        <v>345.4</v>
      </c>
      <c r="AB33" s="36">
        <v>319.60000000000002</v>
      </c>
      <c r="AC33" s="36">
        <v>392.8</v>
      </c>
      <c r="AD33" s="33">
        <v>0</v>
      </c>
      <c r="AE33" s="33">
        <v>0</v>
      </c>
      <c r="AF33" s="33">
        <v>0</v>
      </c>
      <c r="AG33" s="33">
        <f t="shared" ref="AG33:AP42" si="43">IF(ISNUMBER(LARGE($D33:$AF33,AG$12)),LARGE($D33:$AF33,AG$12),"")</f>
        <v>668.2</v>
      </c>
      <c r="AH33" s="33">
        <f t="shared" si="43"/>
        <v>540.79999999999995</v>
      </c>
      <c r="AI33" s="33">
        <f t="shared" si="43"/>
        <v>535.79999999999995</v>
      </c>
      <c r="AJ33" s="33">
        <f t="shared" si="43"/>
        <v>503.4</v>
      </c>
      <c r="AK33" s="33">
        <f t="shared" si="43"/>
        <v>467.3</v>
      </c>
      <c r="AL33" s="33">
        <f t="shared" si="43"/>
        <v>392.8</v>
      </c>
      <c r="AM33" s="33">
        <f t="shared" si="43"/>
        <v>381.7</v>
      </c>
      <c r="AN33" s="33">
        <f t="shared" si="43"/>
        <v>367.6</v>
      </c>
      <c r="AO33" s="33">
        <f t="shared" si="43"/>
        <v>345.4</v>
      </c>
      <c r="AP33" s="33">
        <f t="shared" si="43"/>
        <v>338.6</v>
      </c>
      <c r="AQ33" s="33">
        <f t="shared" ref="AQ33:AZ42" si="44">IF(ISNUMBER(LARGE($D33:$AF33,AQ$12)),LARGE($D33:$AF33,AQ$12),"")</f>
        <v>319.60000000000002</v>
      </c>
      <c r="AR33" s="33">
        <f t="shared" si="44"/>
        <v>251.1</v>
      </c>
      <c r="AS33" s="33">
        <f t="shared" si="44"/>
        <v>240.9</v>
      </c>
      <c r="AT33" s="33">
        <f t="shared" si="44"/>
        <v>177.6</v>
      </c>
      <c r="AU33" s="33">
        <f t="shared" si="44"/>
        <v>153.9</v>
      </c>
      <c r="AV33" s="33">
        <f t="shared" si="44"/>
        <v>85.8</v>
      </c>
      <c r="AW33" s="33">
        <f t="shared" si="44"/>
        <v>62.4</v>
      </c>
      <c r="AX33" s="33">
        <f t="shared" si="44"/>
        <v>49.1</v>
      </c>
      <c r="AY33" s="33">
        <f t="shared" si="44"/>
        <v>0</v>
      </c>
      <c r="AZ33" s="33">
        <f t="shared" si="44"/>
        <v>0</v>
      </c>
      <c r="BA33" s="37">
        <f t="shared" si="5"/>
        <v>5882.0000000000009</v>
      </c>
      <c r="BB33" s="38">
        <f t="shared" si="6"/>
        <v>20</v>
      </c>
      <c r="BC33" s="33"/>
      <c r="BD33" s="56"/>
      <c r="BE33" s="33"/>
      <c r="BF33" s="33"/>
      <c r="BG33" s="33"/>
      <c r="BH33" s="33"/>
      <c r="BI33" s="33"/>
      <c r="BJ33" s="33"/>
      <c r="BK33" s="33"/>
      <c r="BL33" s="33"/>
      <c r="BM33" s="33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43" t="str">
        <f t="shared" ref="CB33:CJ42" si="45">IF(ISNUMBER(LARGE($BC33:$CA33,IF(CB$12&lt;=$BB33,CB$12,0))),LARGE($BC33:$CA33,IF(CB$12&lt;=$BB33,CB$12,0)),"")</f>
        <v/>
      </c>
      <c r="CC33" s="44" t="str">
        <f t="shared" si="45"/>
        <v/>
      </c>
      <c r="CD33" s="44" t="str">
        <f t="shared" si="45"/>
        <v/>
      </c>
      <c r="CE33" s="44" t="str">
        <f t="shared" si="45"/>
        <v/>
      </c>
      <c r="CF33" s="44" t="str">
        <f t="shared" si="45"/>
        <v/>
      </c>
      <c r="CG33" s="44" t="str">
        <f t="shared" si="45"/>
        <v/>
      </c>
      <c r="CH33" s="44" t="str">
        <f t="shared" si="45"/>
        <v/>
      </c>
      <c r="CI33" s="44" t="str">
        <f t="shared" si="45"/>
        <v/>
      </c>
      <c r="CJ33" s="45" t="str">
        <f t="shared" si="45"/>
        <v/>
      </c>
      <c r="CK33" s="46">
        <f t="shared" ref="CK33:CS42" si="46">IFERROR(SMALL($AG33:$AZ33,CK$12),0)</f>
        <v>0</v>
      </c>
      <c r="CL33" s="47">
        <f t="shared" si="46"/>
        <v>0</v>
      </c>
      <c r="CM33" s="47">
        <f t="shared" si="46"/>
        <v>49.1</v>
      </c>
      <c r="CN33" s="47">
        <f t="shared" si="46"/>
        <v>62.4</v>
      </c>
      <c r="CO33" s="47">
        <f t="shared" si="46"/>
        <v>85.8</v>
      </c>
      <c r="CP33" s="47">
        <f t="shared" si="46"/>
        <v>153.9</v>
      </c>
      <c r="CQ33" s="47">
        <f t="shared" si="46"/>
        <v>177.6</v>
      </c>
      <c r="CR33" s="47">
        <f t="shared" si="46"/>
        <v>240.9</v>
      </c>
      <c r="CS33" s="48">
        <f t="shared" si="46"/>
        <v>251.1</v>
      </c>
      <c r="CT33" s="46">
        <f t="shared" si="9"/>
        <v>1020.8000000000001</v>
      </c>
      <c r="CU33" s="47">
        <f t="shared" si="10"/>
        <v>0</v>
      </c>
      <c r="CV33" s="48">
        <f t="shared" si="11"/>
        <v>5882.0000000000009</v>
      </c>
      <c r="CW33" s="46">
        <f t="shared" si="12"/>
        <v>1020.8000000000001</v>
      </c>
      <c r="CX33" s="47">
        <f t="shared" si="13"/>
        <v>0</v>
      </c>
      <c r="CY33" s="48">
        <f t="shared" si="14"/>
        <v>0</v>
      </c>
      <c r="CZ33" s="46">
        <f t="shared" si="15"/>
        <v>1020.8000000000001</v>
      </c>
      <c r="DA33" s="47">
        <f t="shared" si="16"/>
        <v>0</v>
      </c>
      <c r="DB33" s="48">
        <f t="shared" si="29"/>
        <v>0</v>
      </c>
      <c r="DC33" s="46">
        <f t="shared" si="17"/>
        <v>971.7</v>
      </c>
      <c r="DD33" s="47">
        <f t="shared" si="18"/>
        <v>0</v>
      </c>
      <c r="DE33" s="48">
        <f t="shared" si="30"/>
        <v>0</v>
      </c>
      <c r="DF33" s="47">
        <f t="shared" si="19"/>
        <v>909.3</v>
      </c>
      <c r="DG33" s="47">
        <f t="shared" si="20"/>
        <v>0</v>
      </c>
      <c r="DH33" s="48">
        <f t="shared" si="31"/>
        <v>0</v>
      </c>
      <c r="DI33" s="46">
        <f t="shared" si="21"/>
        <v>823.5</v>
      </c>
      <c r="DJ33" s="47">
        <f t="shared" si="22"/>
        <v>0</v>
      </c>
      <c r="DK33" s="48">
        <f t="shared" si="41"/>
        <v>0</v>
      </c>
      <c r="DL33" s="47">
        <f t="shared" si="23"/>
        <v>669.6</v>
      </c>
      <c r="DM33" s="47">
        <f t="shared" si="24"/>
        <v>0</v>
      </c>
      <c r="DN33" s="48">
        <f t="shared" si="42"/>
        <v>0</v>
      </c>
      <c r="DO33" s="46">
        <f t="shared" si="25"/>
        <v>492</v>
      </c>
      <c r="DP33" s="47">
        <f t="shared" si="26"/>
        <v>0</v>
      </c>
      <c r="DQ33" s="48">
        <f t="shared" si="34"/>
        <v>0</v>
      </c>
      <c r="DR33" s="46">
        <f t="shared" si="27"/>
        <v>251.1</v>
      </c>
      <c r="DS33" s="47">
        <f t="shared" si="28"/>
        <v>0</v>
      </c>
      <c r="DT33" s="48">
        <f t="shared" si="35"/>
        <v>0</v>
      </c>
      <c r="DU33" s="48">
        <f t="shared" si="36"/>
        <v>5882.0000000000009</v>
      </c>
    </row>
    <row r="34" spans="1:125">
      <c r="A34" s="31" t="s">
        <v>89</v>
      </c>
      <c r="B34" s="31">
        <v>22</v>
      </c>
      <c r="C34" s="32">
        <f t="shared" si="2"/>
        <v>5054.8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5">
        <v>981.4</v>
      </c>
      <c r="S34" s="35">
        <v>964.2</v>
      </c>
      <c r="T34" s="35">
        <v>31.6</v>
      </c>
      <c r="U34" s="35">
        <v>902.7</v>
      </c>
      <c r="V34" s="35">
        <v>961</v>
      </c>
      <c r="W34" s="35">
        <v>825.9</v>
      </c>
      <c r="X34" s="35">
        <v>388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f t="shared" si="43"/>
        <v>981.4</v>
      </c>
      <c r="AH34" s="33">
        <f t="shared" si="43"/>
        <v>964.2</v>
      </c>
      <c r="AI34" s="33">
        <f t="shared" si="43"/>
        <v>961</v>
      </c>
      <c r="AJ34" s="33">
        <f t="shared" si="43"/>
        <v>902.7</v>
      </c>
      <c r="AK34" s="33">
        <f t="shared" si="43"/>
        <v>825.9</v>
      </c>
      <c r="AL34" s="33">
        <f t="shared" si="43"/>
        <v>388</v>
      </c>
      <c r="AM34" s="33">
        <f t="shared" si="43"/>
        <v>31.6</v>
      </c>
      <c r="AN34" s="33">
        <f t="shared" si="43"/>
        <v>0</v>
      </c>
      <c r="AO34" s="33">
        <f t="shared" si="43"/>
        <v>0</v>
      </c>
      <c r="AP34" s="33">
        <f t="shared" si="43"/>
        <v>0</v>
      </c>
      <c r="AQ34" s="33">
        <f t="shared" si="44"/>
        <v>0</v>
      </c>
      <c r="AR34" s="33">
        <f t="shared" si="44"/>
        <v>0</v>
      </c>
      <c r="AS34" s="33">
        <f t="shared" si="44"/>
        <v>0</v>
      </c>
      <c r="AT34" s="33">
        <f t="shared" si="44"/>
        <v>0</v>
      </c>
      <c r="AU34" s="33">
        <f t="shared" si="44"/>
        <v>0</v>
      </c>
      <c r="AV34" s="33">
        <f t="shared" si="44"/>
        <v>0</v>
      </c>
      <c r="AW34" s="33">
        <f t="shared" si="44"/>
        <v>0</v>
      </c>
      <c r="AX34" s="33">
        <f t="shared" si="44"/>
        <v>0</v>
      </c>
      <c r="AY34" s="33">
        <f t="shared" si="44"/>
        <v>0</v>
      </c>
      <c r="AZ34" s="33">
        <f t="shared" si="44"/>
        <v>0</v>
      </c>
      <c r="BA34" s="37">
        <f t="shared" si="5"/>
        <v>5054.8</v>
      </c>
      <c r="BB34" s="38">
        <f t="shared" si="6"/>
        <v>20</v>
      </c>
      <c r="BC34" s="33"/>
      <c r="BD34" s="56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43" t="str">
        <f t="shared" si="45"/>
        <v/>
      </c>
      <c r="CC34" s="44" t="str">
        <f t="shared" si="45"/>
        <v/>
      </c>
      <c r="CD34" s="44" t="str">
        <f t="shared" si="45"/>
        <v/>
      </c>
      <c r="CE34" s="44" t="str">
        <f t="shared" si="45"/>
        <v/>
      </c>
      <c r="CF34" s="44" t="str">
        <f t="shared" si="45"/>
        <v/>
      </c>
      <c r="CG34" s="44" t="str">
        <f t="shared" si="45"/>
        <v/>
      </c>
      <c r="CH34" s="44" t="str">
        <f t="shared" si="45"/>
        <v/>
      </c>
      <c r="CI34" s="44" t="str">
        <f t="shared" si="45"/>
        <v/>
      </c>
      <c r="CJ34" s="45" t="str">
        <f t="shared" si="45"/>
        <v/>
      </c>
      <c r="CK34" s="46">
        <f t="shared" si="46"/>
        <v>0</v>
      </c>
      <c r="CL34" s="47">
        <f t="shared" si="46"/>
        <v>0</v>
      </c>
      <c r="CM34" s="47">
        <f t="shared" si="46"/>
        <v>0</v>
      </c>
      <c r="CN34" s="47">
        <f t="shared" si="46"/>
        <v>0</v>
      </c>
      <c r="CO34" s="47">
        <f t="shared" si="46"/>
        <v>0</v>
      </c>
      <c r="CP34" s="47">
        <f t="shared" si="46"/>
        <v>0</v>
      </c>
      <c r="CQ34" s="47">
        <f t="shared" si="46"/>
        <v>0</v>
      </c>
      <c r="CR34" s="47">
        <f t="shared" si="46"/>
        <v>0</v>
      </c>
      <c r="CS34" s="48">
        <f t="shared" si="46"/>
        <v>0</v>
      </c>
      <c r="CT34" s="46">
        <f t="shared" si="9"/>
        <v>0</v>
      </c>
      <c r="CU34" s="47">
        <f t="shared" si="10"/>
        <v>0</v>
      </c>
      <c r="CV34" s="48">
        <f t="shared" si="11"/>
        <v>5054.8</v>
      </c>
      <c r="CW34" s="46">
        <f t="shared" si="12"/>
        <v>0</v>
      </c>
      <c r="CX34" s="47">
        <f t="shared" si="13"/>
        <v>0</v>
      </c>
      <c r="CY34" s="48">
        <f t="shared" si="14"/>
        <v>0</v>
      </c>
      <c r="CZ34" s="46">
        <f t="shared" si="15"/>
        <v>0</v>
      </c>
      <c r="DA34" s="47">
        <f t="shared" si="16"/>
        <v>0</v>
      </c>
      <c r="DB34" s="48">
        <f t="shared" si="29"/>
        <v>0</v>
      </c>
      <c r="DC34" s="46">
        <f t="shared" si="17"/>
        <v>0</v>
      </c>
      <c r="DD34" s="47">
        <f t="shared" si="18"/>
        <v>0</v>
      </c>
      <c r="DE34" s="48">
        <f t="shared" si="30"/>
        <v>0</v>
      </c>
      <c r="DF34" s="47">
        <f t="shared" si="19"/>
        <v>0</v>
      </c>
      <c r="DG34" s="47">
        <f t="shared" si="20"/>
        <v>0</v>
      </c>
      <c r="DH34" s="48">
        <f t="shared" si="31"/>
        <v>0</v>
      </c>
      <c r="DI34" s="46">
        <f t="shared" si="21"/>
        <v>0</v>
      </c>
      <c r="DJ34" s="47">
        <f t="shared" si="22"/>
        <v>0</v>
      </c>
      <c r="DK34" s="48">
        <f t="shared" si="41"/>
        <v>0</v>
      </c>
      <c r="DL34" s="47">
        <f t="shared" si="23"/>
        <v>0</v>
      </c>
      <c r="DM34" s="47">
        <f t="shared" si="24"/>
        <v>0</v>
      </c>
      <c r="DN34" s="48">
        <f t="shared" si="42"/>
        <v>0</v>
      </c>
      <c r="DO34" s="46">
        <f t="shared" si="25"/>
        <v>0</v>
      </c>
      <c r="DP34" s="47">
        <f t="shared" si="26"/>
        <v>0</v>
      </c>
      <c r="DQ34" s="48">
        <f t="shared" si="34"/>
        <v>0</v>
      </c>
      <c r="DR34" s="46">
        <f t="shared" si="27"/>
        <v>0</v>
      </c>
      <c r="DS34" s="47">
        <f t="shared" si="28"/>
        <v>0</v>
      </c>
      <c r="DT34" s="48">
        <f t="shared" si="35"/>
        <v>0</v>
      </c>
      <c r="DU34" s="48">
        <f t="shared" si="36"/>
        <v>5054.8</v>
      </c>
    </row>
    <row r="35" spans="1:125">
      <c r="A35" s="31" t="s">
        <v>90</v>
      </c>
      <c r="B35" s="31">
        <v>23</v>
      </c>
      <c r="C35" s="32">
        <f t="shared" si="2"/>
        <v>4727.0000000000009</v>
      </c>
      <c r="D35" s="33">
        <v>0</v>
      </c>
      <c r="E35" s="33">
        <v>0</v>
      </c>
      <c r="F35" s="33">
        <v>0</v>
      </c>
      <c r="G35" s="33">
        <v>0</v>
      </c>
      <c r="H35" s="50">
        <v>48.6</v>
      </c>
      <c r="I35" s="50">
        <v>191.3</v>
      </c>
      <c r="J35" s="50">
        <v>597.1</v>
      </c>
      <c r="K35" s="50">
        <v>43.8</v>
      </c>
      <c r="L35" s="50">
        <v>40.5</v>
      </c>
      <c r="M35" s="34">
        <v>425.6</v>
      </c>
      <c r="N35" s="34">
        <v>563.1</v>
      </c>
      <c r="O35" s="34">
        <v>98.5</v>
      </c>
      <c r="P35" s="34">
        <v>115.1</v>
      </c>
      <c r="Q35" s="34">
        <v>432.8</v>
      </c>
      <c r="R35" s="35">
        <v>163.1</v>
      </c>
      <c r="S35" s="35">
        <v>149.6</v>
      </c>
      <c r="T35" s="35">
        <v>48.4</v>
      </c>
      <c r="U35" s="35">
        <v>359.2</v>
      </c>
      <c r="V35" s="35">
        <v>697.2</v>
      </c>
      <c r="W35" s="35">
        <v>134</v>
      </c>
      <c r="X35" s="35">
        <v>619.1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f t="shared" si="43"/>
        <v>697.2</v>
      </c>
      <c r="AH35" s="33">
        <f t="shared" si="43"/>
        <v>619.1</v>
      </c>
      <c r="AI35" s="33">
        <f t="shared" si="43"/>
        <v>597.1</v>
      </c>
      <c r="AJ35" s="33">
        <f t="shared" si="43"/>
        <v>563.1</v>
      </c>
      <c r="AK35" s="33">
        <f t="shared" si="43"/>
        <v>432.8</v>
      </c>
      <c r="AL35" s="33">
        <f t="shared" si="43"/>
        <v>425.6</v>
      </c>
      <c r="AM35" s="33">
        <f t="shared" si="43"/>
        <v>359.2</v>
      </c>
      <c r="AN35" s="33">
        <f t="shared" si="43"/>
        <v>191.3</v>
      </c>
      <c r="AO35" s="33">
        <f t="shared" si="43"/>
        <v>163.1</v>
      </c>
      <c r="AP35" s="33">
        <f t="shared" si="43"/>
        <v>149.6</v>
      </c>
      <c r="AQ35" s="33">
        <f t="shared" si="44"/>
        <v>134</v>
      </c>
      <c r="AR35" s="33">
        <f t="shared" si="44"/>
        <v>115.1</v>
      </c>
      <c r="AS35" s="33">
        <f t="shared" si="44"/>
        <v>98.5</v>
      </c>
      <c r="AT35" s="33">
        <f t="shared" si="44"/>
        <v>48.6</v>
      </c>
      <c r="AU35" s="33">
        <f t="shared" si="44"/>
        <v>48.4</v>
      </c>
      <c r="AV35" s="33">
        <f t="shared" si="44"/>
        <v>43.8</v>
      </c>
      <c r="AW35" s="33">
        <f t="shared" si="44"/>
        <v>40.5</v>
      </c>
      <c r="AX35" s="33">
        <f t="shared" si="44"/>
        <v>0</v>
      </c>
      <c r="AY35" s="33">
        <f t="shared" si="44"/>
        <v>0</v>
      </c>
      <c r="AZ35" s="33">
        <f t="shared" si="44"/>
        <v>0</v>
      </c>
      <c r="BA35" s="37">
        <f t="shared" si="5"/>
        <v>4727.0000000000009</v>
      </c>
      <c r="BB35" s="38">
        <f t="shared" si="6"/>
        <v>20</v>
      </c>
      <c r="BC35" s="33"/>
      <c r="BD35" s="56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43" t="str">
        <f t="shared" si="45"/>
        <v/>
      </c>
      <c r="CC35" s="44" t="str">
        <f t="shared" si="45"/>
        <v/>
      </c>
      <c r="CD35" s="44" t="str">
        <f t="shared" si="45"/>
        <v/>
      </c>
      <c r="CE35" s="44" t="str">
        <f t="shared" si="45"/>
        <v/>
      </c>
      <c r="CF35" s="44" t="str">
        <f t="shared" si="45"/>
        <v/>
      </c>
      <c r="CG35" s="44" t="str">
        <f t="shared" si="45"/>
        <v/>
      </c>
      <c r="CH35" s="44" t="str">
        <f t="shared" si="45"/>
        <v/>
      </c>
      <c r="CI35" s="44" t="str">
        <f t="shared" si="45"/>
        <v/>
      </c>
      <c r="CJ35" s="45" t="str">
        <f t="shared" si="45"/>
        <v/>
      </c>
      <c r="CK35" s="46">
        <f t="shared" si="46"/>
        <v>0</v>
      </c>
      <c r="CL35" s="47">
        <f t="shared" si="46"/>
        <v>0</v>
      </c>
      <c r="CM35" s="47">
        <f t="shared" si="46"/>
        <v>0</v>
      </c>
      <c r="CN35" s="47">
        <f t="shared" si="46"/>
        <v>40.5</v>
      </c>
      <c r="CO35" s="47">
        <f t="shared" si="46"/>
        <v>43.8</v>
      </c>
      <c r="CP35" s="47">
        <f t="shared" si="46"/>
        <v>48.4</v>
      </c>
      <c r="CQ35" s="47">
        <f t="shared" si="46"/>
        <v>48.6</v>
      </c>
      <c r="CR35" s="47">
        <f t="shared" si="46"/>
        <v>98.5</v>
      </c>
      <c r="CS35" s="48">
        <f t="shared" si="46"/>
        <v>115.1</v>
      </c>
      <c r="CT35" s="46">
        <f t="shared" si="9"/>
        <v>394.9</v>
      </c>
      <c r="CU35" s="47">
        <f t="shared" si="10"/>
        <v>0</v>
      </c>
      <c r="CV35" s="48">
        <f t="shared" si="11"/>
        <v>4727.0000000000009</v>
      </c>
      <c r="CW35" s="46">
        <f t="shared" si="12"/>
        <v>394.9</v>
      </c>
      <c r="CX35" s="47">
        <f t="shared" si="13"/>
        <v>0</v>
      </c>
      <c r="CY35" s="48">
        <f t="shared" si="14"/>
        <v>0</v>
      </c>
      <c r="CZ35" s="46">
        <f t="shared" si="15"/>
        <v>394.9</v>
      </c>
      <c r="DA35" s="47">
        <f t="shared" si="16"/>
        <v>0</v>
      </c>
      <c r="DB35" s="48">
        <f t="shared" si="29"/>
        <v>0</v>
      </c>
      <c r="DC35" s="46">
        <f t="shared" si="17"/>
        <v>394.9</v>
      </c>
      <c r="DD35" s="47">
        <f t="shared" si="18"/>
        <v>0</v>
      </c>
      <c r="DE35" s="48">
        <f t="shared" si="30"/>
        <v>0</v>
      </c>
      <c r="DF35" s="47">
        <f t="shared" si="19"/>
        <v>354.4</v>
      </c>
      <c r="DG35" s="47">
        <f t="shared" si="20"/>
        <v>0</v>
      </c>
      <c r="DH35" s="48">
        <f t="shared" si="31"/>
        <v>0</v>
      </c>
      <c r="DI35" s="46">
        <f t="shared" si="21"/>
        <v>310.60000000000002</v>
      </c>
      <c r="DJ35" s="47">
        <f t="shared" si="22"/>
        <v>0</v>
      </c>
      <c r="DK35" s="48">
        <f t="shared" si="41"/>
        <v>0</v>
      </c>
      <c r="DL35" s="47">
        <f t="shared" si="23"/>
        <v>262.2</v>
      </c>
      <c r="DM35" s="47">
        <f t="shared" si="24"/>
        <v>0</v>
      </c>
      <c r="DN35" s="48">
        <f t="shared" si="42"/>
        <v>0</v>
      </c>
      <c r="DO35" s="46">
        <f t="shared" si="25"/>
        <v>213.6</v>
      </c>
      <c r="DP35" s="47">
        <f t="shared" si="26"/>
        <v>0</v>
      </c>
      <c r="DQ35" s="48">
        <f t="shared" si="34"/>
        <v>0</v>
      </c>
      <c r="DR35" s="46">
        <f t="shared" si="27"/>
        <v>115.1</v>
      </c>
      <c r="DS35" s="47">
        <f t="shared" si="28"/>
        <v>0</v>
      </c>
      <c r="DT35" s="48">
        <f t="shared" si="35"/>
        <v>0</v>
      </c>
      <c r="DU35" s="48">
        <f t="shared" si="36"/>
        <v>4727.0000000000009</v>
      </c>
    </row>
    <row r="36" spans="1:125">
      <c r="A36" s="31" t="s">
        <v>91</v>
      </c>
      <c r="B36" s="31">
        <v>24</v>
      </c>
      <c r="C36" s="32">
        <f t="shared" si="2"/>
        <v>4412.4000000000005</v>
      </c>
      <c r="D36" s="33">
        <v>0</v>
      </c>
      <c r="E36" s="33">
        <v>0</v>
      </c>
      <c r="F36" s="33">
        <v>0</v>
      </c>
      <c r="G36" s="33">
        <v>0</v>
      </c>
      <c r="H36" s="50">
        <v>109.1</v>
      </c>
      <c r="I36" s="50">
        <v>154.6</v>
      </c>
      <c r="J36" s="50">
        <v>787.4</v>
      </c>
      <c r="K36" s="50">
        <v>63.8</v>
      </c>
      <c r="L36" s="50">
        <v>82.3</v>
      </c>
      <c r="M36" s="34">
        <v>590.9</v>
      </c>
      <c r="N36" s="34">
        <v>428.6</v>
      </c>
      <c r="O36" s="34">
        <v>63.3</v>
      </c>
      <c r="P36" s="34">
        <v>313.3</v>
      </c>
      <c r="Q36" s="34">
        <v>77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f t="shared" si="43"/>
        <v>787.4</v>
      </c>
      <c r="AH36" s="33">
        <f t="shared" si="43"/>
        <v>590.9</v>
      </c>
      <c r="AI36" s="33">
        <f t="shared" si="43"/>
        <v>428.6</v>
      </c>
      <c r="AJ36" s="33">
        <f t="shared" si="43"/>
        <v>313.3</v>
      </c>
      <c r="AK36" s="33">
        <f t="shared" si="43"/>
        <v>154.6</v>
      </c>
      <c r="AL36" s="33">
        <f t="shared" si="43"/>
        <v>109.1</v>
      </c>
      <c r="AM36" s="33">
        <f t="shared" si="43"/>
        <v>82.3</v>
      </c>
      <c r="AN36" s="33">
        <f t="shared" si="43"/>
        <v>77</v>
      </c>
      <c r="AO36" s="33">
        <f t="shared" si="43"/>
        <v>63.8</v>
      </c>
      <c r="AP36" s="33">
        <f t="shared" si="43"/>
        <v>63.3</v>
      </c>
      <c r="AQ36" s="33">
        <f t="shared" si="44"/>
        <v>0</v>
      </c>
      <c r="AR36" s="33">
        <f t="shared" si="44"/>
        <v>0</v>
      </c>
      <c r="AS36" s="33">
        <f t="shared" si="44"/>
        <v>0</v>
      </c>
      <c r="AT36" s="33">
        <f t="shared" si="44"/>
        <v>0</v>
      </c>
      <c r="AU36" s="33">
        <f t="shared" si="44"/>
        <v>0</v>
      </c>
      <c r="AV36" s="33">
        <f t="shared" si="44"/>
        <v>0</v>
      </c>
      <c r="AW36" s="33">
        <f t="shared" si="44"/>
        <v>0</v>
      </c>
      <c r="AX36" s="33">
        <f t="shared" si="44"/>
        <v>0</v>
      </c>
      <c r="AY36" s="33">
        <f t="shared" si="44"/>
        <v>0</v>
      </c>
      <c r="AZ36" s="33">
        <f t="shared" si="44"/>
        <v>0</v>
      </c>
      <c r="BA36" s="37">
        <f t="shared" si="5"/>
        <v>2670.3000000000006</v>
      </c>
      <c r="BB36" s="38">
        <f t="shared" si="6"/>
        <v>20</v>
      </c>
      <c r="BC36" s="52">
        <v>77.3</v>
      </c>
      <c r="BD36" s="62">
        <v>72.8</v>
      </c>
      <c r="BE36" s="52">
        <v>328.2</v>
      </c>
      <c r="BF36" s="52">
        <v>322.60000000000002</v>
      </c>
      <c r="BG36" s="52">
        <v>267.60000000000002</v>
      </c>
      <c r="BH36" s="52">
        <v>673.6</v>
      </c>
      <c r="BI36" s="33"/>
      <c r="BJ36" s="33"/>
      <c r="BK36" s="33"/>
      <c r="BL36" s="33"/>
      <c r="BM36" s="33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43">
        <f t="shared" si="45"/>
        <v>673.6</v>
      </c>
      <c r="CC36" s="44">
        <f t="shared" si="45"/>
        <v>328.2</v>
      </c>
      <c r="CD36" s="44">
        <f t="shared" si="45"/>
        <v>322.60000000000002</v>
      </c>
      <c r="CE36" s="44">
        <f t="shared" si="45"/>
        <v>267.60000000000002</v>
      </c>
      <c r="CF36" s="44">
        <f t="shared" si="45"/>
        <v>77.3</v>
      </c>
      <c r="CG36" s="44">
        <f t="shared" si="45"/>
        <v>72.8</v>
      </c>
      <c r="CH36" s="44" t="str">
        <f t="shared" si="45"/>
        <v/>
      </c>
      <c r="CI36" s="44" t="str">
        <f t="shared" si="45"/>
        <v/>
      </c>
      <c r="CJ36" s="45" t="str">
        <f t="shared" si="45"/>
        <v/>
      </c>
      <c r="CK36" s="46">
        <f t="shared" si="46"/>
        <v>0</v>
      </c>
      <c r="CL36" s="47">
        <f t="shared" si="46"/>
        <v>0</v>
      </c>
      <c r="CM36" s="47">
        <f t="shared" si="46"/>
        <v>0</v>
      </c>
      <c r="CN36" s="47">
        <f t="shared" si="46"/>
        <v>0</v>
      </c>
      <c r="CO36" s="47">
        <f t="shared" si="46"/>
        <v>0</v>
      </c>
      <c r="CP36" s="47">
        <f t="shared" si="46"/>
        <v>0</v>
      </c>
      <c r="CQ36" s="47">
        <f t="shared" si="46"/>
        <v>0</v>
      </c>
      <c r="CR36" s="47">
        <f t="shared" si="46"/>
        <v>0</v>
      </c>
      <c r="CS36" s="48">
        <f t="shared" si="46"/>
        <v>0</v>
      </c>
      <c r="CT36" s="46">
        <f t="shared" si="9"/>
        <v>0</v>
      </c>
      <c r="CU36" s="47">
        <f t="shared" si="10"/>
        <v>1742.1</v>
      </c>
      <c r="CV36" s="48">
        <f t="shared" si="11"/>
        <v>4412.4000000000005</v>
      </c>
      <c r="CW36" s="46">
        <f t="shared" si="12"/>
        <v>0</v>
      </c>
      <c r="CX36" s="47">
        <f t="shared" si="13"/>
        <v>1742.1</v>
      </c>
      <c r="CY36" s="48">
        <f t="shared" si="14"/>
        <v>4412.4000000000005</v>
      </c>
      <c r="CZ36" s="46">
        <f t="shared" si="15"/>
        <v>0</v>
      </c>
      <c r="DA36" s="47">
        <f t="shared" si="16"/>
        <v>1742.1</v>
      </c>
      <c r="DB36" s="48">
        <f t="shared" si="29"/>
        <v>4412.4000000000005</v>
      </c>
      <c r="DC36" s="46">
        <f t="shared" si="17"/>
        <v>0</v>
      </c>
      <c r="DD36" s="47">
        <f t="shared" si="18"/>
        <v>1742.1</v>
      </c>
      <c r="DE36" s="48">
        <f t="shared" si="30"/>
        <v>4412.4000000000005</v>
      </c>
      <c r="DF36" s="47">
        <f t="shared" si="19"/>
        <v>0</v>
      </c>
      <c r="DG36" s="47">
        <f t="shared" si="20"/>
        <v>1669.3</v>
      </c>
      <c r="DH36" s="48">
        <f t="shared" si="31"/>
        <v>4339.6000000000004</v>
      </c>
      <c r="DI36" s="46">
        <f t="shared" si="21"/>
        <v>0</v>
      </c>
      <c r="DJ36" s="47">
        <f t="shared" si="22"/>
        <v>1592</v>
      </c>
      <c r="DK36" s="48">
        <f t="shared" si="41"/>
        <v>4262.3000000000011</v>
      </c>
      <c r="DL36" s="47">
        <f t="shared" si="23"/>
        <v>0</v>
      </c>
      <c r="DM36" s="47">
        <f t="shared" si="24"/>
        <v>1324.4</v>
      </c>
      <c r="DN36" s="48">
        <f t="shared" si="42"/>
        <v>3994.7000000000007</v>
      </c>
      <c r="DO36" s="46">
        <f t="shared" si="25"/>
        <v>0</v>
      </c>
      <c r="DP36" s="47">
        <f t="shared" si="26"/>
        <v>1001.8</v>
      </c>
      <c r="DQ36" s="48">
        <f t="shared" si="34"/>
        <v>3672.1000000000004</v>
      </c>
      <c r="DR36" s="46">
        <f t="shared" si="27"/>
        <v>0</v>
      </c>
      <c r="DS36" s="47">
        <f t="shared" si="28"/>
        <v>673.6</v>
      </c>
      <c r="DT36" s="48">
        <f t="shared" si="35"/>
        <v>3343.9000000000005</v>
      </c>
      <c r="DU36" s="48">
        <f t="shared" si="36"/>
        <v>4412.4000000000005</v>
      </c>
    </row>
    <row r="37" spans="1:125">
      <c r="A37" s="31" t="s">
        <v>92</v>
      </c>
      <c r="B37" s="31">
        <v>25</v>
      </c>
      <c r="C37" s="32">
        <f t="shared" si="2"/>
        <v>3987.2999999999997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4">
        <v>444.6</v>
      </c>
      <c r="N37" s="34">
        <v>455.1</v>
      </c>
      <c r="O37" s="34">
        <v>117.3</v>
      </c>
      <c r="P37" s="34">
        <v>410.1</v>
      </c>
      <c r="Q37" s="34">
        <v>919.2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6">
        <v>881</v>
      </c>
      <c r="AC37" s="36">
        <v>725.3</v>
      </c>
      <c r="AD37" s="36">
        <v>34.700000000000003</v>
      </c>
      <c r="AE37" s="33">
        <v>0</v>
      </c>
      <c r="AF37" s="33">
        <v>0</v>
      </c>
      <c r="AG37" s="33">
        <f t="shared" si="43"/>
        <v>919.2</v>
      </c>
      <c r="AH37" s="33">
        <f t="shared" si="43"/>
        <v>881</v>
      </c>
      <c r="AI37" s="33">
        <f t="shared" si="43"/>
        <v>725.3</v>
      </c>
      <c r="AJ37" s="33">
        <f t="shared" si="43"/>
        <v>455.1</v>
      </c>
      <c r="AK37" s="33">
        <f t="shared" si="43"/>
        <v>444.6</v>
      </c>
      <c r="AL37" s="33">
        <f t="shared" si="43"/>
        <v>410.1</v>
      </c>
      <c r="AM37" s="33">
        <f t="shared" si="43"/>
        <v>117.3</v>
      </c>
      <c r="AN37" s="33">
        <f t="shared" si="43"/>
        <v>34.700000000000003</v>
      </c>
      <c r="AO37" s="33">
        <f t="shared" si="43"/>
        <v>0</v>
      </c>
      <c r="AP37" s="33">
        <f t="shared" si="43"/>
        <v>0</v>
      </c>
      <c r="AQ37" s="33">
        <f t="shared" si="44"/>
        <v>0</v>
      </c>
      <c r="AR37" s="33">
        <f t="shared" si="44"/>
        <v>0</v>
      </c>
      <c r="AS37" s="33">
        <f t="shared" si="44"/>
        <v>0</v>
      </c>
      <c r="AT37" s="33">
        <f t="shared" si="44"/>
        <v>0</v>
      </c>
      <c r="AU37" s="33">
        <f t="shared" si="44"/>
        <v>0</v>
      </c>
      <c r="AV37" s="33">
        <f t="shared" si="44"/>
        <v>0</v>
      </c>
      <c r="AW37" s="33">
        <f t="shared" si="44"/>
        <v>0</v>
      </c>
      <c r="AX37" s="33">
        <f t="shared" si="44"/>
        <v>0</v>
      </c>
      <c r="AY37" s="33">
        <f t="shared" si="44"/>
        <v>0</v>
      </c>
      <c r="AZ37" s="33">
        <f t="shared" si="44"/>
        <v>0</v>
      </c>
      <c r="BA37" s="37">
        <f t="shared" si="5"/>
        <v>3987.2999999999997</v>
      </c>
      <c r="BB37" s="38">
        <f t="shared" si="6"/>
        <v>20</v>
      </c>
      <c r="BC37" s="33"/>
      <c r="BD37" s="56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43" t="str">
        <f t="shared" si="45"/>
        <v/>
      </c>
      <c r="CC37" s="44" t="str">
        <f t="shared" si="45"/>
        <v/>
      </c>
      <c r="CD37" s="44" t="str">
        <f t="shared" si="45"/>
        <v/>
      </c>
      <c r="CE37" s="44" t="str">
        <f t="shared" si="45"/>
        <v/>
      </c>
      <c r="CF37" s="44" t="str">
        <f t="shared" si="45"/>
        <v/>
      </c>
      <c r="CG37" s="44" t="str">
        <f t="shared" si="45"/>
        <v/>
      </c>
      <c r="CH37" s="44" t="str">
        <f t="shared" si="45"/>
        <v/>
      </c>
      <c r="CI37" s="44" t="str">
        <f t="shared" si="45"/>
        <v/>
      </c>
      <c r="CJ37" s="45" t="str">
        <f t="shared" si="45"/>
        <v/>
      </c>
      <c r="CK37" s="46">
        <f t="shared" si="46"/>
        <v>0</v>
      </c>
      <c r="CL37" s="47">
        <f t="shared" si="46"/>
        <v>0</v>
      </c>
      <c r="CM37" s="47">
        <f t="shared" si="46"/>
        <v>0</v>
      </c>
      <c r="CN37" s="47">
        <f t="shared" si="46"/>
        <v>0</v>
      </c>
      <c r="CO37" s="47">
        <f t="shared" si="46"/>
        <v>0</v>
      </c>
      <c r="CP37" s="47">
        <f t="shared" si="46"/>
        <v>0</v>
      </c>
      <c r="CQ37" s="47">
        <f t="shared" si="46"/>
        <v>0</v>
      </c>
      <c r="CR37" s="47">
        <f t="shared" si="46"/>
        <v>0</v>
      </c>
      <c r="CS37" s="48">
        <f t="shared" si="46"/>
        <v>0</v>
      </c>
      <c r="CT37" s="46">
        <f t="shared" si="9"/>
        <v>0</v>
      </c>
      <c r="CU37" s="47">
        <f t="shared" si="10"/>
        <v>0</v>
      </c>
      <c r="CV37" s="48">
        <f t="shared" si="11"/>
        <v>3987.2999999999997</v>
      </c>
      <c r="CW37" s="46">
        <f t="shared" si="12"/>
        <v>0</v>
      </c>
      <c r="CX37" s="47">
        <f t="shared" si="13"/>
        <v>0</v>
      </c>
      <c r="CY37" s="48">
        <f t="shared" si="14"/>
        <v>0</v>
      </c>
      <c r="CZ37" s="46">
        <f t="shared" si="15"/>
        <v>0</v>
      </c>
      <c r="DA37" s="47">
        <f t="shared" si="16"/>
        <v>0</v>
      </c>
      <c r="DB37" s="48">
        <f t="shared" si="29"/>
        <v>0</v>
      </c>
      <c r="DC37" s="46">
        <f t="shared" si="17"/>
        <v>0</v>
      </c>
      <c r="DD37" s="47">
        <f t="shared" si="18"/>
        <v>0</v>
      </c>
      <c r="DE37" s="48">
        <f t="shared" si="30"/>
        <v>0</v>
      </c>
      <c r="DF37" s="47">
        <f t="shared" si="19"/>
        <v>0</v>
      </c>
      <c r="DG37" s="47">
        <f t="shared" si="20"/>
        <v>0</v>
      </c>
      <c r="DH37" s="48">
        <f t="shared" si="31"/>
        <v>0</v>
      </c>
      <c r="DI37" s="46">
        <f t="shared" si="21"/>
        <v>0</v>
      </c>
      <c r="DJ37" s="47">
        <f t="shared" si="22"/>
        <v>0</v>
      </c>
      <c r="DK37" s="48">
        <f t="shared" si="41"/>
        <v>0</v>
      </c>
      <c r="DL37" s="47">
        <f t="shared" si="23"/>
        <v>0</v>
      </c>
      <c r="DM37" s="47">
        <f t="shared" si="24"/>
        <v>0</v>
      </c>
      <c r="DN37" s="48">
        <f t="shared" si="42"/>
        <v>0</v>
      </c>
      <c r="DO37" s="46">
        <f t="shared" si="25"/>
        <v>0</v>
      </c>
      <c r="DP37" s="47">
        <f t="shared" si="26"/>
        <v>0</v>
      </c>
      <c r="DQ37" s="48">
        <f t="shared" si="34"/>
        <v>0</v>
      </c>
      <c r="DR37" s="46">
        <f t="shared" si="27"/>
        <v>0</v>
      </c>
      <c r="DS37" s="47">
        <f t="shared" si="28"/>
        <v>0</v>
      </c>
      <c r="DT37" s="48">
        <f t="shared" si="35"/>
        <v>0</v>
      </c>
      <c r="DU37" s="48">
        <f t="shared" si="36"/>
        <v>3987.2999999999997</v>
      </c>
    </row>
    <row r="38" spans="1:125">
      <c r="A38" s="31" t="s">
        <v>93</v>
      </c>
      <c r="B38" s="31">
        <v>26</v>
      </c>
      <c r="C38" s="32">
        <f t="shared" si="2"/>
        <v>3774.4000000000005</v>
      </c>
      <c r="D38" s="33">
        <v>0</v>
      </c>
      <c r="E38" s="33">
        <v>0</v>
      </c>
      <c r="F38" s="33">
        <v>0</v>
      </c>
      <c r="G38" s="33">
        <v>0</v>
      </c>
      <c r="H38" s="50">
        <v>752.3</v>
      </c>
      <c r="I38" s="50">
        <v>229.8</v>
      </c>
      <c r="J38" s="50">
        <v>644.70000000000005</v>
      </c>
      <c r="K38" s="50">
        <v>585.1</v>
      </c>
      <c r="L38" s="50">
        <v>49</v>
      </c>
      <c r="M38" s="34">
        <v>208</v>
      </c>
      <c r="N38" s="34">
        <v>300.3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6">
        <v>684.3</v>
      </c>
      <c r="AD38" s="36">
        <v>34.700000000000003</v>
      </c>
      <c r="AE38" s="36">
        <v>190.8</v>
      </c>
      <c r="AF38" s="36">
        <v>95.4</v>
      </c>
      <c r="AG38" s="33">
        <f t="shared" si="43"/>
        <v>752.3</v>
      </c>
      <c r="AH38" s="33">
        <f t="shared" si="43"/>
        <v>684.3</v>
      </c>
      <c r="AI38" s="33">
        <f t="shared" si="43"/>
        <v>644.70000000000005</v>
      </c>
      <c r="AJ38" s="33">
        <f t="shared" si="43"/>
        <v>585.1</v>
      </c>
      <c r="AK38" s="33">
        <f t="shared" si="43"/>
        <v>300.3</v>
      </c>
      <c r="AL38" s="33">
        <f t="shared" si="43"/>
        <v>229.8</v>
      </c>
      <c r="AM38" s="33">
        <f t="shared" si="43"/>
        <v>208</v>
      </c>
      <c r="AN38" s="33">
        <f t="shared" si="43"/>
        <v>190.8</v>
      </c>
      <c r="AO38" s="33">
        <f t="shared" si="43"/>
        <v>95.4</v>
      </c>
      <c r="AP38" s="33">
        <f t="shared" si="43"/>
        <v>49</v>
      </c>
      <c r="AQ38" s="33">
        <f t="shared" si="44"/>
        <v>34.700000000000003</v>
      </c>
      <c r="AR38" s="33">
        <f t="shared" si="44"/>
        <v>0</v>
      </c>
      <c r="AS38" s="33">
        <f t="shared" si="44"/>
        <v>0</v>
      </c>
      <c r="AT38" s="33">
        <f t="shared" si="44"/>
        <v>0</v>
      </c>
      <c r="AU38" s="33">
        <f t="shared" si="44"/>
        <v>0</v>
      </c>
      <c r="AV38" s="33">
        <f t="shared" si="44"/>
        <v>0</v>
      </c>
      <c r="AW38" s="33">
        <f t="shared" si="44"/>
        <v>0</v>
      </c>
      <c r="AX38" s="33">
        <f t="shared" si="44"/>
        <v>0</v>
      </c>
      <c r="AY38" s="33">
        <f t="shared" si="44"/>
        <v>0</v>
      </c>
      <c r="AZ38" s="33">
        <f t="shared" si="44"/>
        <v>0</v>
      </c>
      <c r="BA38" s="37">
        <f t="shared" si="5"/>
        <v>3774.4000000000005</v>
      </c>
      <c r="BB38" s="38">
        <f t="shared" si="6"/>
        <v>20</v>
      </c>
      <c r="BC38" s="33"/>
      <c r="BD38" s="56"/>
      <c r="BE38" s="33"/>
      <c r="BF38" s="33"/>
      <c r="BG38" s="33"/>
      <c r="BH38" s="33"/>
      <c r="BI38" s="33"/>
      <c r="BJ38" s="33"/>
      <c r="BK38" s="33"/>
      <c r="BL38" s="33"/>
      <c r="BM38" s="33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43" t="str">
        <f t="shared" si="45"/>
        <v/>
      </c>
      <c r="CC38" s="44" t="str">
        <f t="shared" si="45"/>
        <v/>
      </c>
      <c r="CD38" s="44" t="str">
        <f t="shared" si="45"/>
        <v/>
      </c>
      <c r="CE38" s="44" t="str">
        <f t="shared" si="45"/>
        <v/>
      </c>
      <c r="CF38" s="44" t="str">
        <f t="shared" si="45"/>
        <v/>
      </c>
      <c r="CG38" s="44" t="str">
        <f t="shared" si="45"/>
        <v/>
      </c>
      <c r="CH38" s="44" t="str">
        <f t="shared" si="45"/>
        <v/>
      </c>
      <c r="CI38" s="44" t="str">
        <f t="shared" si="45"/>
        <v/>
      </c>
      <c r="CJ38" s="45" t="str">
        <f t="shared" si="45"/>
        <v/>
      </c>
      <c r="CK38" s="46">
        <f t="shared" si="46"/>
        <v>0</v>
      </c>
      <c r="CL38" s="47">
        <f t="shared" si="46"/>
        <v>0</v>
      </c>
      <c r="CM38" s="47">
        <f t="shared" si="46"/>
        <v>0</v>
      </c>
      <c r="CN38" s="47">
        <f t="shared" si="46"/>
        <v>0</v>
      </c>
      <c r="CO38" s="47">
        <f t="shared" si="46"/>
        <v>0</v>
      </c>
      <c r="CP38" s="47">
        <f t="shared" si="46"/>
        <v>0</v>
      </c>
      <c r="CQ38" s="47">
        <f t="shared" si="46"/>
        <v>0</v>
      </c>
      <c r="CR38" s="47">
        <f t="shared" si="46"/>
        <v>0</v>
      </c>
      <c r="CS38" s="48">
        <f t="shared" si="46"/>
        <v>0</v>
      </c>
      <c r="CT38" s="46">
        <f t="shared" si="9"/>
        <v>0</v>
      </c>
      <c r="CU38" s="47">
        <f t="shared" si="10"/>
        <v>0</v>
      </c>
      <c r="CV38" s="48">
        <f t="shared" si="11"/>
        <v>3774.4000000000005</v>
      </c>
      <c r="CW38" s="46">
        <f t="shared" si="12"/>
        <v>0</v>
      </c>
      <c r="CX38" s="47">
        <f t="shared" si="13"/>
        <v>0</v>
      </c>
      <c r="CY38" s="48">
        <f t="shared" si="14"/>
        <v>0</v>
      </c>
      <c r="CZ38" s="46">
        <f t="shared" si="15"/>
        <v>0</v>
      </c>
      <c r="DA38" s="47">
        <f t="shared" si="16"/>
        <v>0</v>
      </c>
      <c r="DB38" s="48">
        <f t="shared" si="29"/>
        <v>0</v>
      </c>
      <c r="DC38" s="46">
        <f t="shared" si="17"/>
        <v>0</v>
      </c>
      <c r="DD38" s="47">
        <f t="shared" si="18"/>
        <v>0</v>
      </c>
      <c r="DE38" s="48">
        <f t="shared" si="30"/>
        <v>0</v>
      </c>
      <c r="DF38" s="47">
        <f t="shared" si="19"/>
        <v>0</v>
      </c>
      <c r="DG38" s="47">
        <f t="shared" si="20"/>
        <v>0</v>
      </c>
      <c r="DH38" s="48">
        <f t="shared" si="31"/>
        <v>0</v>
      </c>
      <c r="DI38" s="46">
        <f t="shared" si="21"/>
        <v>0</v>
      </c>
      <c r="DJ38" s="47">
        <f t="shared" si="22"/>
        <v>0</v>
      </c>
      <c r="DK38" s="48">
        <f t="shared" si="41"/>
        <v>0</v>
      </c>
      <c r="DL38" s="47">
        <f t="shared" si="23"/>
        <v>0</v>
      </c>
      <c r="DM38" s="47">
        <f t="shared" si="24"/>
        <v>0</v>
      </c>
      <c r="DN38" s="48">
        <f t="shared" si="42"/>
        <v>0</v>
      </c>
      <c r="DO38" s="46">
        <f t="shared" si="25"/>
        <v>0</v>
      </c>
      <c r="DP38" s="47">
        <f t="shared" si="26"/>
        <v>0</v>
      </c>
      <c r="DQ38" s="48">
        <f t="shared" si="34"/>
        <v>0</v>
      </c>
      <c r="DR38" s="46">
        <f t="shared" si="27"/>
        <v>0</v>
      </c>
      <c r="DS38" s="47">
        <f t="shared" si="28"/>
        <v>0</v>
      </c>
      <c r="DT38" s="48">
        <f t="shared" si="35"/>
        <v>0</v>
      </c>
      <c r="DU38" s="48">
        <f t="shared" si="36"/>
        <v>3774.4000000000005</v>
      </c>
    </row>
    <row r="39" spans="1:125">
      <c r="A39" s="31" t="s">
        <v>94</v>
      </c>
      <c r="B39" s="31">
        <v>27</v>
      </c>
      <c r="C39" s="32">
        <f t="shared" si="2"/>
        <v>3325.1</v>
      </c>
      <c r="D39" s="49">
        <v>307.7</v>
      </c>
      <c r="E39" s="49">
        <v>63.4</v>
      </c>
      <c r="F39" s="49">
        <v>997.5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4">
        <v>965.8</v>
      </c>
      <c r="Q39" s="34">
        <v>990.7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f t="shared" si="43"/>
        <v>997.5</v>
      </c>
      <c r="AH39" s="33">
        <f t="shared" si="43"/>
        <v>990.7</v>
      </c>
      <c r="AI39" s="33">
        <f t="shared" si="43"/>
        <v>965.8</v>
      </c>
      <c r="AJ39" s="33">
        <f t="shared" si="43"/>
        <v>307.7</v>
      </c>
      <c r="AK39" s="33">
        <f t="shared" si="43"/>
        <v>63.4</v>
      </c>
      <c r="AL39" s="33">
        <f t="shared" si="43"/>
        <v>0</v>
      </c>
      <c r="AM39" s="33">
        <f t="shared" si="43"/>
        <v>0</v>
      </c>
      <c r="AN39" s="33">
        <f t="shared" si="43"/>
        <v>0</v>
      </c>
      <c r="AO39" s="33">
        <f t="shared" si="43"/>
        <v>0</v>
      </c>
      <c r="AP39" s="33">
        <f t="shared" si="43"/>
        <v>0</v>
      </c>
      <c r="AQ39" s="33">
        <f t="shared" si="44"/>
        <v>0</v>
      </c>
      <c r="AR39" s="33">
        <f t="shared" si="44"/>
        <v>0</v>
      </c>
      <c r="AS39" s="33">
        <f t="shared" si="44"/>
        <v>0</v>
      </c>
      <c r="AT39" s="33">
        <f t="shared" si="44"/>
        <v>0</v>
      </c>
      <c r="AU39" s="33">
        <f t="shared" si="44"/>
        <v>0</v>
      </c>
      <c r="AV39" s="33">
        <f t="shared" si="44"/>
        <v>0</v>
      </c>
      <c r="AW39" s="33">
        <f t="shared" si="44"/>
        <v>0</v>
      </c>
      <c r="AX39" s="33">
        <f t="shared" si="44"/>
        <v>0</v>
      </c>
      <c r="AY39" s="33">
        <f t="shared" si="44"/>
        <v>0</v>
      </c>
      <c r="AZ39" s="33">
        <f t="shared" si="44"/>
        <v>0</v>
      </c>
      <c r="BA39" s="37">
        <f t="shared" si="5"/>
        <v>3325.1</v>
      </c>
      <c r="BB39" s="38">
        <f t="shared" si="6"/>
        <v>20</v>
      </c>
      <c r="BC39" s="33"/>
      <c r="BD39" s="56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43" t="str">
        <f t="shared" si="45"/>
        <v/>
      </c>
      <c r="CC39" s="44" t="str">
        <f t="shared" si="45"/>
        <v/>
      </c>
      <c r="CD39" s="44" t="str">
        <f t="shared" si="45"/>
        <v/>
      </c>
      <c r="CE39" s="44" t="str">
        <f t="shared" si="45"/>
        <v/>
      </c>
      <c r="CF39" s="44" t="str">
        <f t="shared" si="45"/>
        <v/>
      </c>
      <c r="CG39" s="44" t="str">
        <f t="shared" si="45"/>
        <v/>
      </c>
      <c r="CH39" s="44" t="str">
        <f t="shared" si="45"/>
        <v/>
      </c>
      <c r="CI39" s="44" t="str">
        <f t="shared" si="45"/>
        <v/>
      </c>
      <c r="CJ39" s="45" t="str">
        <f t="shared" si="45"/>
        <v/>
      </c>
      <c r="CK39" s="46">
        <f t="shared" si="46"/>
        <v>0</v>
      </c>
      <c r="CL39" s="47">
        <f t="shared" si="46"/>
        <v>0</v>
      </c>
      <c r="CM39" s="47">
        <f t="shared" si="46"/>
        <v>0</v>
      </c>
      <c r="CN39" s="47">
        <f t="shared" si="46"/>
        <v>0</v>
      </c>
      <c r="CO39" s="47">
        <f t="shared" si="46"/>
        <v>0</v>
      </c>
      <c r="CP39" s="47">
        <f t="shared" si="46"/>
        <v>0</v>
      </c>
      <c r="CQ39" s="47">
        <f t="shared" si="46"/>
        <v>0</v>
      </c>
      <c r="CR39" s="47">
        <f t="shared" si="46"/>
        <v>0</v>
      </c>
      <c r="CS39" s="48">
        <f t="shared" si="46"/>
        <v>0</v>
      </c>
      <c r="CT39" s="46">
        <f t="shared" si="9"/>
        <v>0</v>
      </c>
      <c r="CU39" s="47">
        <f t="shared" si="10"/>
        <v>0</v>
      </c>
      <c r="CV39" s="48">
        <f t="shared" si="11"/>
        <v>3325.1</v>
      </c>
      <c r="CW39" s="46">
        <f t="shared" si="12"/>
        <v>0</v>
      </c>
      <c r="CX39" s="47">
        <f t="shared" si="13"/>
        <v>0</v>
      </c>
      <c r="CY39" s="48">
        <f t="shared" si="14"/>
        <v>0</v>
      </c>
      <c r="CZ39" s="46">
        <f t="shared" si="15"/>
        <v>0</v>
      </c>
      <c r="DA39" s="47">
        <f t="shared" si="16"/>
        <v>0</v>
      </c>
      <c r="DB39" s="48">
        <f t="shared" si="29"/>
        <v>0</v>
      </c>
      <c r="DC39" s="46">
        <f t="shared" si="17"/>
        <v>0</v>
      </c>
      <c r="DD39" s="47">
        <f t="shared" si="18"/>
        <v>0</v>
      </c>
      <c r="DE39" s="48">
        <f t="shared" si="30"/>
        <v>0</v>
      </c>
      <c r="DF39" s="47">
        <f t="shared" si="19"/>
        <v>0</v>
      </c>
      <c r="DG39" s="47">
        <f t="shared" si="20"/>
        <v>0</v>
      </c>
      <c r="DH39" s="48">
        <f t="shared" si="31"/>
        <v>0</v>
      </c>
      <c r="DI39" s="46">
        <f t="shared" si="21"/>
        <v>0</v>
      </c>
      <c r="DJ39" s="47">
        <f t="shared" si="22"/>
        <v>0</v>
      </c>
      <c r="DK39" s="48">
        <f t="shared" si="41"/>
        <v>0</v>
      </c>
      <c r="DL39" s="47">
        <f t="shared" si="23"/>
        <v>0</v>
      </c>
      <c r="DM39" s="47">
        <f t="shared" si="24"/>
        <v>0</v>
      </c>
      <c r="DN39" s="48">
        <f t="shared" si="42"/>
        <v>0</v>
      </c>
      <c r="DO39" s="46">
        <f t="shared" si="25"/>
        <v>0</v>
      </c>
      <c r="DP39" s="47">
        <f t="shared" si="26"/>
        <v>0</v>
      </c>
      <c r="DQ39" s="48">
        <f t="shared" si="34"/>
        <v>0</v>
      </c>
      <c r="DR39" s="46">
        <f t="shared" si="27"/>
        <v>0</v>
      </c>
      <c r="DS39" s="47">
        <f t="shared" si="28"/>
        <v>0</v>
      </c>
      <c r="DT39" s="48">
        <f t="shared" si="35"/>
        <v>0</v>
      </c>
      <c r="DU39" s="48">
        <f t="shared" si="36"/>
        <v>3325.1</v>
      </c>
    </row>
    <row r="40" spans="1:125">
      <c r="A40" s="31" t="s">
        <v>95</v>
      </c>
      <c r="B40" s="31">
        <v>28</v>
      </c>
      <c r="C40" s="32">
        <f t="shared" si="2"/>
        <v>3312.9</v>
      </c>
      <c r="D40" s="33">
        <v>0</v>
      </c>
      <c r="E40" s="33">
        <v>0</v>
      </c>
      <c r="F40" s="33">
        <v>0</v>
      </c>
      <c r="G40" s="33">
        <v>0</v>
      </c>
      <c r="H40" s="50">
        <v>409.6</v>
      </c>
      <c r="I40" s="50">
        <v>69.599999999999994</v>
      </c>
      <c r="J40" s="50">
        <v>760.7</v>
      </c>
      <c r="K40" s="50">
        <v>43.8</v>
      </c>
      <c r="L40" s="33">
        <v>0</v>
      </c>
      <c r="M40" s="34">
        <v>429.6</v>
      </c>
      <c r="N40" s="34">
        <v>104.9</v>
      </c>
      <c r="O40" s="34">
        <v>298.60000000000002</v>
      </c>
      <c r="P40" s="34">
        <v>299.89999999999998</v>
      </c>
      <c r="Q40" s="34">
        <v>896.2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f t="shared" si="43"/>
        <v>896.2</v>
      </c>
      <c r="AH40" s="33">
        <f t="shared" si="43"/>
        <v>760.7</v>
      </c>
      <c r="AI40" s="33">
        <f t="shared" si="43"/>
        <v>429.6</v>
      </c>
      <c r="AJ40" s="33">
        <f t="shared" si="43"/>
        <v>409.6</v>
      </c>
      <c r="AK40" s="33">
        <f t="shared" si="43"/>
        <v>299.89999999999998</v>
      </c>
      <c r="AL40" s="33">
        <f t="shared" si="43"/>
        <v>298.60000000000002</v>
      </c>
      <c r="AM40" s="33">
        <f t="shared" si="43"/>
        <v>104.9</v>
      </c>
      <c r="AN40" s="33">
        <f t="shared" si="43"/>
        <v>69.599999999999994</v>
      </c>
      <c r="AO40" s="33">
        <f t="shared" si="43"/>
        <v>43.8</v>
      </c>
      <c r="AP40" s="33">
        <f t="shared" si="43"/>
        <v>0</v>
      </c>
      <c r="AQ40" s="33">
        <f t="shared" si="44"/>
        <v>0</v>
      </c>
      <c r="AR40" s="33">
        <f t="shared" si="44"/>
        <v>0</v>
      </c>
      <c r="AS40" s="33">
        <f t="shared" si="44"/>
        <v>0</v>
      </c>
      <c r="AT40" s="33">
        <f t="shared" si="44"/>
        <v>0</v>
      </c>
      <c r="AU40" s="33">
        <f t="shared" si="44"/>
        <v>0</v>
      </c>
      <c r="AV40" s="33">
        <f t="shared" si="44"/>
        <v>0</v>
      </c>
      <c r="AW40" s="33">
        <f t="shared" si="44"/>
        <v>0</v>
      </c>
      <c r="AX40" s="33">
        <f t="shared" si="44"/>
        <v>0</v>
      </c>
      <c r="AY40" s="33">
        <f t="shared" si="44"/>
        <v>0</v>
      </c>
      <c r="AZ40" s="33">
        <f t="shared" si="44"/>
        <v>0</v>
      </c>
      <c r="BA40" s="37">
        <f t="shared" si="5"/>
        <v>3312.9</v>
      </c>
      <c r="BB40" s="38">
        <f t="shared" si="6"/>
        <v>20</v>
      </c>
      <c r="BC40" s="33"/>
      <c r="BD40" s="56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43" t="str">
        <f t="shared" si="45"/>
        <v/>
      </c>
      <c r="CC40" s="44" t="str">
        <f t="shared" si="45"/>
        <v/>
      </c>
      <c r="CD40" s="44" t="str">
        <f t="shared" si="45"/>
        <v/>
      </c>
      <c r="CE40" s="44" t="str">
        <f t="shared" si="45"/>
        <v/>
      </c>
      <c r="CF40" s="44" t="str">
        <f t="shared" si="45"/>
        <v/>
      </c>
      <c r="CG40" s="44" t="str">
        <f t="shared" si="45"/>
        <v/>
      </c>
      <c r="CH40" s="44" t="str">
        <f t="shared" si="45"/>
        <v/>
      </c>
      <c r="CI40" s="44" t="str">
        <f t="shared" si="45"/>
        <v/>
      </c>
      <c r="CJ40" s="45" t="str">
        <f t="shared" si="45"/>
        <v/>
      </c>
      <c r="CK40" s="46">
        <f t="shared" si="46"/>
        <v>0</v>
      </c>
      <c r="CL40" s="47">
        <f t="shared" si="46"/>
        <v>0</v>
      </c>
      <c r="CM40" s="47">
        <f t="shared" si="46"/>
        <v>0</v>
      </c>
      <c r="CN40" s="47">
        <f t="shared" si="46"/>
        <v>0</v>
      </c>
      <c r="CO40" s="47">
        <f t="shared" si="46"/>
        <v>0</v>
      </c>
      <c r="CP40" s="47">
        <f t="shared" si="46"/>
        <v>0</v>
      </c>
      <c r="CQ40" s="47">
        <f t="shared" si="46"/>
        <v>0</v>
      </c>
      <c r="CR40" s="47">
        <f t="shared" si="46"/>
        <v>0</v>
      </c>
      <c r="CS40" s="48">
        <f t="shared" si="46"/>
        <v>0</v>
      </c>
      <c r="CT40" s="46">
        <f t="shared" si="9"/>
        <v>0</v>
      </c>
      <c r="CU40" s="47">
        <f t="shared" si="10"/>
        <v>0</v>
      </c>
      <c r="CV40" s="48">
        <f t="shared" si="11"/>
        <v>3312.9</v>
      </c>
      <c r="CW40" s="46">
        <f t="shared" si="12"/>
        <v>0</v>
      </c>
      <c r="CX40" s="47">
        <f t="shared" si="13"/>
        <v>0</v>
      </c>
      <c r="CY40" s="48">
        <f t="shared" si="14"/>
        <v>0</v>
      </c>
      <c r="CZ40" s="46">
        <f t="shared" si="15"/>
        <v>0</v>
      </c>
      <c r="DA40" s="47">
        <f t="shared" si="16"/>
        <v>0</v>
      </c>
      <c r="DB40" s="48">
        <f t="shared" si="29"/>
        <v>0</v>
      </c>
      <c r="DC40" s="46">
        <f t="shared" si="17"/>
        <v>0</v>
      </c>
      <c r="DD40" s="47">
        <f t="shared" si="18"/>
        <v>0</v>
      </c>
      <c r="DE40" s="48">
        <f t="shared" si="30"/>
        <v>0</v>
      </c>
      <c r="DF40" s="47">
        <f t="shared" si="19"/>
        <v>0</v>
      </c>
      <c r="DG40" s="47">
        <f t="shared" si="20"/>
        <v>0</v>
      </c>
      <c r="DH40" s="48">
        <f t="shared" si="31"/>
        <v>0</v>
      </c>
      <c r="DI40" s="46">
        <f t="shared" si="21"/>
        <v>0</v>
      </c>
      <c r="DJ40" s="47">
        <f t="shared" si="22"/>
        <v>0</v>
      </c>
      <c r="DK40" s="48">
        <f t="shared" si="41"/>
        <v>0</v>
      </c>
      <c r="DL40" s="47">
        <f t="shared" si="23"/>
        <v>0</v>
      </c>
      <c r="DM40" s="47">
        <f t="shared" si="24"/>
        <v>0</v>
      </c>
      <c r="DN40" s="48">
        <f t="shared" si="42"/>
        <v>0</v>
      </c>
      <c r="DO40" s="46">
        <f t="shared" si="25"/>
        <v>0</v>
      </c>
      <c r="DP40" s="47">
        <f t="shared" si="26"/>
        <v>0</v>
      </c>
      <c r="DQ40" s="48">
        <f t="shared" si="34"/>
        <v>0</v>
      </c>
      <c r="DR40" s="46">
        <f t="shared" si="27"/>
        <v>0</v>
      </c>
      <c r="DS40" s="47">
        <f t="shared" si="28"/>
        <v>0</v>
      </c>
      <c r="DT40" s="48">
        <f t="shared" si="35"/>
        <v>0</v>
      </c>
      <c r="DU40" s="48">
        <f t="shared" si="36"/>
        <v>3312.9</v>
      </c>
    </row>
    <row r="41" spans="1:125">
      <c r="A41" s="31" t="s">
        <v>96</v>
      </c>
      <c r="B41" s="31">
        <v>29</v>
      </c>
      <c r="C41" s="32">
        <f t="shared" si="2"/>
        <v>3139.5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51">
        <v>426.2</v>
      </c>
      <c r="Z41" s="51">
        <v>503.5</v>
      </c>
      <c r="AA41" s="51">
        <v>140.9</v>
      </c>
      <c r="AB41" s="36">
        <v>951.4</v>
      </c>
      <c r="AC41" s="36">
        <v>795.1</v>
      </c>
      <c r="AD41" s="36">
        <v>45.9</v>
      </c>
      <c r="AE41" s="36">
        <v>181.7</v>
      </c>
      <c r="AF41" s="36">
        <v>94.8</v>
      </c>
      <c r="AG41" s="33">
        <f t="shared" si="43"/>
        <v>951.4</v>
      </c>
      <c r="AH41" s="33">
        <f t="shared" si="43"/>
        <v>795.1</v>
      </c>
      <c r="AI41" s="33">
        <f t="shared" si="43"/>
        <v>503.5</v>
      </c>
      <c r="AJ41" s="33">
        <f t="shared" si="43"/>
        <v>426.2</v>
      </c>
      <c r="AK41" s="33">
        <f t="shared" si="43"/>
        <v>181.7</v>
      </c>
      <c r="AL41" s="33">
        <f t="shared" si="43"/>
        <v>140.9</v>
      </c>
      <c r="AM41" s="33">
        <f t="shared" si="43"/>
        <v>94.8</v>
      </c>
      <c r="AN41" s="33">
        <f t="shared" si="43"/>
        <v>45.9</v>
      </c>
      <c r="AO41" s="33">
        <f t="shared" si="43"/>
        <v>0</v>
      </c>
      <c r="AP41" s="33">
        <f t="shared" si="43"/>
        <v>0</v>
      </c>
      <c r="AQ41" s="33">
        <f t="shared" si="44"/>
        <v>0</v>
      </c>
      <c r="AR41" s="33">
        <f t="shared" si="44"/>
        <v>0</v>
      </c>
      <c r="AS41" s="33">
        <f t="shared" si="44"/>
        <v>0</v>
      </c>
      <c r="AT41" s="33">
        <f t="shared" si="44"/>
        <v>0</v>
      </c>
      <c r="AU41" s="33">
        <f t="shared" si="44"/>
        <v>0</v>
      </c>
      <c r="AV41" s="33">
        <f t="shared" si="44"/>
        <v>0</v>
      </c>
      <c r="AW41" s="33">
        <f t="shared" si="44"/>
        <v>0</v>
      </c>
      <c r="AX41" s="33">
        <f t="shared" si="44"/>
        <v>0</v>
      </c>
      <c r="AY41" s="33">
        <f t="shared" si="44"/>
        <v>0</v>
      </c>
      <c r="AZ41" s="33">
        <f t="shared" si="44"/>
        <v>0</v>
      </c>
      <c r="BA41" s="37">
        <f t="shared" si="5"/>
        <v>3139.5</v>
      </c>
      <c r="BB41" s="38">
        <f t="shared" si="6"/>
        <v>20</v>
      </c>
      <c r="BC41" s="33"/>
      <c r="BD41" s="56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43" t="str">
        <f t="shared" si="45"/>
        <v/>
      </c>
      <c r="CC41" s="44" t="str">
        <f t="shared" si="45"/>
        <v/>
      </c>
      <c r="CD41" s="44" t="str">
        <f t="shared" si="45"/>
        <v/>
      </c>
      <c r="CE41" s="44" t="str">
        <f t="shared" si="45"/>
        <v/>
      </c>
      <c r="CF41" s="44" t="str">
        <f t="shared" si="45"/>
        <v/>
      </c>
      <c r="CG41" s="44" t="str">
        <f t="shared" si="45"/>
        <v/>
      </c>
      <c r="CH41" s="44" t="str">
        <f t="shared" si="45"/>
        <v/>
      </c>
      <c r="CI41" s="44" t="str">
        <f t="shared" si="45"/>
        <v/>
      </c>
      <c r="CJ41" s="45" t="str">
        <f t="shared" si="45"/>
        <v/>
      </c>
      <c r="CK41" s="46">
        <f t="shared" si="46"/>
        <v>0</v>
      </c>
      <c r="CL41" s="47">
        <f t="shared" si="46"/>
        <v>0</v>
      </c>
      <c r="CM41" s="47">
        <f t="shared" si="46"/>
        <v>0</v>
      </c>
      <c r="CN41" s="47">
        <f t="shared" si="46"/>
        <v>0</v>
      </c>
      <c r="CO41" s="47">
        <f t="shared" si="46"/>
        <v>0</v>
      </c>
      <c r="CP41" s="47">
        <f t="shared" si="46"/>
        <v>0</v>
      </c>
      <c r="CQ41" s="47">
        <f t="shared" si="46"/>
        <v>0</v>
      </c>
      <c r="CR41" s="47">
        <f t="shared" si="46"/>
        <v>0</v>
      </c>
      <c r="CS41" s="48">
        <f t="shared" si="46"/>
        <v>0</v>
      </c>
      <c r="CT41" s="46">
        <f t="shared" si="9"/>
        <v>0</v>
      </c>
      <c r="CU41" s="47">
        <f t="shared" si="10"/>
        <v>0</v>
      </c>
      <c r="CV41" s="48">
        <f t="shared" si="11"/>
        <v>3139.5</v>
      </c>
      <c r="CW41" s="46">
        <f t="shared" si="12"/>
        <v>0</v>
      </c>
      <c r="CX41" s="47">
        <f t="shared" si="13"/>
        <v>0</v>
      </c>
      <c r="CY41" s="48">
        <f t="shared" si="14"/>
        <v>0</v>
      </c>
      <c r="CZ41" s="46">
        <f t="shared" si="15"/>
        <v>0</v>
      </c>
      <c r="DA41" s="47">
        <f t="shared" si="16"/>
        <v>0</v>
      </c>
      <c r="DB41" s="48">
        <f t="shared" si="29"/>
        <v>0</v>
      </c>
      <c r="DC41" s="46">
        <f t="shared" si="17"/>
        <v>0</v>
      </c>
      <c r="DD41" s="47">
        <f t="shared" si="18"/>
        <v>0</v>
      </c>
      <c r="DE41" s="48">
        <f t="shared" si="30"/>
        <v>0</v>
      </c>
      <c r="DF41" s="47">
        <f t="shared" si="19"/>
        <v>0</v>
      </c>
      <c r="DG41" s="47">
        <f t="shared" si="20"/>
        <v>0</v>
      </c>
      <c r="DH41" s="48">
        <f t="shared" si="31"/>
        <v>0</v>
      </c>
      <c r="DI41" s="46">
        <f t="shared" si="21"/>
        <v>0</v>
      </c>
      <c r="DJ41" s="47">
        <f t="shared" si="22"/>
        <v>0</v>
      </c>
      <c r="DK41" s="48">
        <f t="shared" si="41"/>
        <v>0</v>
      </c>
      <c r="DL41" s="47">
        <f t="shared" si="23"/>
        <v>0</v>
      </c>
      <c r="DM41" s="47">
        <f t="shared" si="24"/>
        <v>0</v>
      </c>
      <c r="DN41" s="48">
        <f t="shared" si="42"/>
        <v>0</v>
      </c>
      <c r="DO41" s="46">
        <f t="shared" si="25"/>
        <v>0</v>
      </c>
      <c r="DP41" s="47">
        <f t="shared" si="26"/>
        <v>0</v>
      </c>
      <c r="DQ41" s="48">
        <f t="shared" si="34"/>
        <v>0</v>
      </c>
      <c r="DR41" s="46">
        <f t="shared" si="27"/>
        <v>0</v>
      </c>
      <c r="DS41" s="47">
        <f t="shared" si="28"/>
        <v>0</v>
      </c>
      <c r="DT41" s="48">
        <f t="shared" si="35"/>
        <v>0</v>
      </c>
      <c r="DU41" s="48">
        <f t="shared" si="36"/>
        <v>3139.5</v>
      </c>
    </row>
    <row r="42" spans="1:125">
      <c r="A42" s="31" t="s">
        <v>97</v>
      </c>
      <c r="B42" s="31">
        <v>30</v>
      </c>
      <c r="C42" s="32">
        <f t="shared" si="2"/>
        <v>3063.3999999999996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51">
        <v>377.1</v>
      </c>
      <c r="Z42" s="51">
        <v>422.7</v>
      </c>
      <c r="AA42" s="51">
        <v>755.7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f t="shared" si="43"/>
        <v>755.7</v>
      </c>
      <c r="AH42" s="33">
        <f t="shared" si="43"/>
        <v>422.7</v>
      </c>
      <c r="AI42" s="33">
        <f t="shared" si="43"/>
        <v>377.1</v>
      </c>
      <c r="AJ42" s="33">
        <f t="shared" si="43"/>
        <v>0</v>
      </c>
      <c r="AK42" s="33">
        <f t="shared" si="43"/>
        <v>0</v>
      </c>
      <c r="AL42" s="33">
        <f t="shared" si="43"/>
        <v>0</v>
      </c>
      <c r="AM42" s="33">
        <f t="shared" si="43"/>
        <v>0</v>
      </c>
      <c r="AN42" s="33">
        <f t="shared" si="43"/>
        <v>0</v>
      </c>
      <c r="AO42" s="33">
        <f t="shared" si="43"/>
        <v>0</v>
      </c>
      <c r="AP42" s="33">
        <f t="shared" si="43"/>
        <v>0</v>
      </c>
      <c r="AQ42" s="33">
        <f t="shared" si="44"/>
        <v>0</v>
      </c>
      <c r="AR42" s="33">
        <f t="shared" si="44"/>
        <v>0</v>
      </c>
      <c r="AS42" s="33">
        <f t="shared" si="44"/>
        <v>0</v>
      </c>
      <c r="AT42" s="33">
        <f t="shared" si="44"/>
        <v>0</v>
      </c>
      <c r="AU42" s="33">
        <f t="shared" si="44"/>
        <v>0</v>
      </c>
      <c r="AV42" s="33">
        <f t="shared" si="44"/>
        <v>0</v>
      </c>
      <c r="AW42" s="33">
        <f t="shared" si="44"/>
        <v>0</v>
      </c>
      <c r="AX42" s="33">
        <f t="shared" si="44"/>
        <v>0</v>
      </c>
      <c r="AY42" s="33">
        <f t="shared" si="44"/>
        <v>0</v>
      </c>
      <c r="AZ42" s="33">
        <f t="shared" si="44"/>
        <v>0</v>
      </c>
      <c r="BA42" s="37">
        <f t="shared" si="5"/>
        <v>1555.5</v>
      </c>
      <c r="BB42" s="38">
        <f t="shared" si="6"/>
        <v>20</v>
      </c>
      <c r="BC42" s="39">
        <v>49</v>
      </c>
      <c r="BD42" s="53">
        <v>430.4</v>
      </c>
      <c r="BE42" s="39">
        <v>346</v>
      </c>
      <c r="BF42" s="39">
        <v>0</v>
      </c>
      <c r="BG42" s="39">
        <v>128.1</v>
      </c>
      <c r="BH42" s="39">
        <v>554.4</v>
      </c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43">
        <f t="shared" si="45"/>
        <v>554.4</v>
      </c>
      <c r="CC42" s="44">
        <f t="shared" si="45"/>
        <v>430.4</v>
      </c>
      <c r="CD42" s="44">
        <f t="shared" si="45"/>
        <v>346</v>
      </c>
      <c r="CE42" s="44">
        <f t="shared" si="45"/>
        <v>128.1</v>
      </c>
      <c r="CF42" s="44">
        <f t="shared" si="45"/>
        <v>49</v>
      </c>
      <c r="CG42" s="44">
        <f t="shared" si="45"/>
        <v>0</v>
      </c>
      <c r="CH42" s="44" t="str">
        <f t="shared" si="45"/>
        <v/>
      </c>
      <c r="CI42" s="44" t="str">
        <f t="shared" si="45"/>
        <v/>
      </c>
      <c r="CJ42" s="45" t="str">
        <f t="shared" si="45"/>
        <v/>
      </c>
      <c r="CK42" s="46">
        <f t="shared" si="46"/>
        <v>0</v>
      </c>
      <c r="CL42" s="47">
        <f t="shared" si="46"/>
        <v>0</v>
      </c>
      <c r="CM42" s="47">
        <f t="shared" si="46"/>
        <v>0</v>
      </c>
      <c r="CN42" s="47">
        <f t="shared" si="46"/>
        <v>0</v>
      </c>
      <c r="CO42" s="47">
        <f t="shared" si="46"/>
        <v>0</v>
      </c>
      <c r="CP42" s="47">
        <f t="shared" si="46"/>
        <v>0</v>
      </c>
      <c r="CQ42" s="47">
        <f t="shared" si="46"/>
        <v>0</v>
      </c>
      <c r="CR42" s="47">
        <f t="shared" si="46"/>
        <v>0</v>
      </c>
      <c r="CS42" s="48">
        <f t="shared" si="46"/>
        <v>0</v>
      </c>
      <c r="CT42" s="46">
        <f t="shared" si="9"/>
        <v>0</v>
      </c>
      <c r="CU42" s="47">
        <f t="shared" si="10"/>
        <v>1507.8999999999999</v>
      </c>
      <c r="CV42" s="48">
        <f t="shared" si="11"/>
        <v>3063.3999999999996</v>
      </c>
      <c r="CW42" s="46">
        <f t="shared" si="12"/>
        <v>0</v>
      </c>
      <c r="CX42" s="47">
        <f t="shared" si="13"/>
        <v>1507.8999999999999</v>
      </c>
      <c r="CY42" s="48">
        <f t="shared" si="14"/>
        <v>3063.3999999999996</v>
      </c>
      <c r="CZ42" s="46">
        <f t="shared" si="15"/>
        <v>0</v>
      </c>
      <c r="DA42" s="47">
        <f t="shared" si="16"/>
        <v>1507.8999999999999</v>
      </c>
      <c r="DB42" s="48">
        <f t="shared" si="29"/>
        <v>3063.3999999999996</v>
      </c>
      <c r="DC42" s="46">
        <f t="shared" si="17"/>
        <v>0</v>
      </c>
      <c r="DD42" s="47">
        <f t="shared" si="18"/>
        <v>1507.8999999999999</v>
      </c>
      <c r="DE42" s="48">
        <f t="shared" si="30"/>
        <v>3063.3999999999996</v>
      </c>
      <c r="DF42" s="47">
        <f t="shared" si="19"/>
        <v>0</v>
      </c>
      <c r="DG42" s="47">
        <f t="shared" si="20"/>
        <v>1507.8999999999999</v>
      </c>
      <c r="DH42" s="48">
        <f t="shared" si="31"/>
        <v>3063.3999999999996</v>
      </c>
      <c r="DI42" s="46">
        <f t="shared" si="21"/>
        <v>0</v>
      </c>
      <c r="DJ42" s="47">
        <f t="shared" si="22"/>
        <v>1458.8999999999999</v>
      </c>
      <c r="DK42" s="48">
        <f t="shared" si="41"/>
        <v>3014.3999999999996</v>
      </c>
      <c r="DL42" s="47">
        <f t="shared" si="23"/>
        <v>0</v>
      </c>
      <c r="DM42" s="47">
        <f t="shared" si="24"/>
        <v>1330.8</v>
      </c>
      <c r="DN42" s="48">
        <f t="shared" si="42"/>
        <v>2886.3</v>
      </c>
      <c r="DO42" s="46">
        <f t="shared" si="25"/>
        <v>0</v>
      </c>
      <c r="DP42" s="47">
        <f t="shared" si="26"/>
        <v>984.8</v>
      </c>
      <c r="DQ42" s="48">
        <f t="shared" si="34"/>
        <v>2540.3000000000002</v>
      </c>
      <c r="DR42" s="46">
        <f t="shared" si="27"/>
        <v>0</v>
      </c>
      <c r="DS42" s="47">
        <f t="shared" si="28"/>
        <v>554.4</v>
      </c>
      <c r="DT42" s="48">
        <f t="shared" si="35"/>
        <v>2109.9</v>
      </c>
      <c r="DU42" s="48">
        <f t="shared" si="36"/>
        <v>3063.3999999999996</v>
      </c>
    </row>
    <row r="43" spans="1:125">
      <c r="A43" s="31" t="s">
        <v>98</v>
      </c>
      <c r="B43" s="31">
        <v>31</v>
      </c>
      <c r="C43" s="32">
        <f t="shared" si="2"/>
        <v>2708.9</v>
      </c>
      <c r="D43" s="33">
        <v>0</v>
      </c>
      <c r="E43" s="33">
        <v>0</v>
      </c>
      <c r="F43" s="33">
        <v>0</v>
      </c>
      <c r="G43" s="33">
        <v>0</v>
      </c>
      <c r="H43" s="50">
        <v>756.4</v>
      </c>
      <c r="I43" s="50">
        <v>290.8</v>
      </c>
      <c r="J43" s="50">
        <v>834.2</v>
      </c>
      <c r="K43" s="50">
        <v>727.5</v>
      </c>
      <c r="L43" s="50">
        <v>100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f t="shared" ref="AG43:AP52" si="47">IF(ISNUMBER(LARGE($D43:$AF43,AG$12)),LARGE($D43:$AF43,AG$12),"")</f>
        <v>834.2</v>
      </c>
      <c r="AH43" s="33">
        <f t="shared" si="47"/>
        <v>756.4</v>
      </c>
      <c r="AI43" s="33">
        <f t="shared" si="47"/>
        <v>727.5</v>
      </c>
      <c r="AJ43" s="33">
        <f t="shared" si="47"/>
        <v>290.8</v>
      </c>
      <c r="AK43" s="33">
        <f t="shared" si="47"/>
        <v>100</v>
      </c>
      <c r="AL43" s="33">
        <f t="shared" si="47"/>
        <v>0</v>
      </c>
      <c r="AM43" s="33">
        <f t="shared" si="47"/>
        <v>0</v>
      </c>
      <c r="AN43" s="33">
        <f t="shared" si="47"/>
        <v>0</v>
      </c>
      <c r="AO43" s="33">
        <f t="shared" si="47"/>
        <v>0</v>
      </c>
      <c r="AP43" s="33">
        <f t="shared" si="47"/>
        <v>0</v>
      </c>
      <c r="AQ43" s="33">
        <f t="shared" ref="AQ43:AZ52" si="48">IF(ISNUMBER(LARGE($D43:$AF43,AQ$12)),LARGE($D43:$AF43,AQ$12),"")</f>
        <v>0</v>
      </c>
      <c r="AR43" s="33">
        <f t="shared" si="48"/>
        <v>0</v>
      </c>
      <c r="AS43" s="33">
        <f t="shared" si="48"/>
        <v>0</v>
      </c>
      <c r="AT43" s="33">
        <f t="shared" si="48"/>
        <v>0</v>
      </c>
      <c r="AU43" s="33">
        <f t="shared" si="48"/>
        <v>0</v>
      </c>
      <c r="AV43" s="33">
        <f t="shared" si="48"/>
        <v>0</v>
      </c>
      <c r="AW43" s="33">
        <f t="shared" si="48"/>
        <v>0</v>
      </c>
      <c r="AX43" s="33">
        <f t="shared" si="48"/>
        <v>0</v>
      </c>
      <c r="AY43" s="33">
        <f t="shared" si="48"/>
        <v>0</v>
      </c>
      <c r="AZ43" s="33">
        <f t="shared" si="48"/>
        <v>0</v>
      </c>
      <c r="BA43" s="37">
        <f t="shared" si="5"/>
        <v>2708.9</v>
      </c>
      <c r="BB43" s="38">
        <f t="shared" si="6"/>
        <v>20</v>
      </c>
      <c r="BC43" s="33"/>
      <c r="BD43" s="56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43" t="str">
        <f t="shared" ref="CB43:CJ52" si="49">IF(ISNUMBER(LARGE($BC43:$CA43,IF(CB$12&lt;=$BB43,CB$12,0))),LARGE($BC43:$CA43,IF(CB$12&lt;=$BB43,CB$12,0)),"")</f>
        <v/>
      </c>
      <c r="CC43" s="44" t="str">
        <f t="shared" si="49"/>
        <v/>
      </c>
      <c r="CD43" s="44" t="str">
        <f t="shared" si="49"/>
        <v/>
      </c>
      <c r="CE43" s="44" t="str">
        <f t="shared" si="49"/>
        <v/>
      </c>
      <c r="CF43" s="44" t="str">
        <f t="shared" si="49"/>
        <v/>
      </c>
      <c r="CG43" s="44" t="str">
        <f t="shared" si="49"/>
        <v/>
      </c>
      <c r="CH43" s="44" t="str">
        <f t="shared" si="49"/>
        <v/>
      </c>
      <c r="CI43" s="44" t="str">
        <f t="shared" si="49"/>
        <v/>
      </c>
      <c r="CJ43" s="45" t="str">
        <f t="shared" si="49"/>
        <v/>
      </c>
      <c r="CK43" s="46">
        <f t="shared" ref="CK43:CS52" si="50">IFERROR(SMALL($AG43:$AZ43,CK$12),0)</f>
        <v>0</v>
      </c>
      <c r="CL43" s="47">
        <f t="shared" si="50"/>
        <v>0</v>
      </c>
      <c r="CM43" s="47">
        <f t="shared" si="50"/>
        <v>0</v>
      </c>
      <c r="CN43" s="47">
        <f t="shared" si="50"/>
        <v>0</v>
      </c>
      <c r="CO43" s="47">
        <f t="shared" si="50"/>
        <v>0</v>
      </c>
      <c r="CP43" s="47">
        <f t="shared" si="50"/>
        <v>0</v>
      </c>
      <c r="CQ43" s="47">
        <f t="shared" si="50"/>
        <v>0</v>
      </c>
      <c r="CR43" s="47">
        <f t="shared" si="50"/>
        <v>0</v>
      </c>
      <c r="CS43" s="48">
        <f t="shared" si="50"/>
        <v>0</v>
      </c>
      <c r="CT43" s="46">
        <f t="shared" si="9"/>
        <v>0</v>
      </c>
      <c r="CU43" s="47">
        <f t="shared" si="10"/>
        <v>0</v>
      </c>
      <c r="CV43" s="48">
        <f t="shared" si="11"/>
        <v>2708.9</v>
      </c>
      <c r="CW43" s="46">
        <f t="shared" si="12"/>
        <v>0</v>
      </c>
      <c r="CX43" s="47">
        <f t="shared" si="13"/>
        <v>0</v>
      </c>
      <c r="CY43" s="48">
        <f t="shared" si="14"/>
        <v>0</v>
      </c>
      <c r="CZ43" s="46">
        <f t="shared" si="15"/>
        <v>0</v>
      </c>
      <c r="DA43" s="47">
        <f t="shared" si="16"/>
        <v>0</v>
      </c>
      <c r="DB43" s="48">
        <f t="shared" si="29"/>
        <v>0</v>
      </c>
      <c r="DC43" s="46">
        <f t="shared" si="17"/>
        <v>0</v>
      </c>
      <c r="DD43" s="47">
        <f t="shared" si="18"/>
        <v>0</v>
      </c>
      <c r="DE43" s="48">
        <f t="shared" si="30"/>
        <v>0</v>
      </c>
      <c r="DF43" s="47">
        <f t="shared" si="19"/>
        <v>0</v>
      </c>
      <c r="DG43" s="47">
        <f t="shared" si="20"/>
        <v>0</v>
      </c>
      <c r="DH43" s="48">
        <f t="shared" si="31"/>
        <v>0</v>
      </c>
      <c r="DI43" s="46">
        <f t="shared" si="21"/>
        <v>0</v>
      </c>
      <c r="DJ43" s="47">
        <f t="shared" si="22"/>
        <v>0</v>
      </c>
      <c r="DK43" s="48">
        <f t="shared" si="41"/>
        <v>0</v>
      </c>
      <c r="DL43" s="47">
        <f t="shared" si="23"/>
        <v>0</v>
      </c>
      <c r="DM43" s="47">
        <f t="shared" si="24"/>
        <v>0</v>
      </c>
      <c r="DN43" s="48">
        <f t="shared" si="42"/>
        <v>0</v>
      </c>
      <c r="DO43" s="46">
        <f t="shared" si="25"/>
        <v>0</v>
      </c>
      <c r="DP43" s="47">
        <f t="shared" si="26"/>
        <v>0</v>
      </c>
      <c r="DQ43" s="48">
        <f t="shared" si="34"/>
        <v>0</v>
      </c>
      <c r="DR43" s="46">
        <f t="shared" si="27"/>
        <v>0</v>
      </c>
      <c r="DS43" s="47">
        <f t="shared" si="28"/>
        <v>0</v>
      </c>
      <c r="DT43" s="48">
        <f t="shared" si="35"/>
        <v>0</v>
      </c>
      <c r="DU43" s="48">
        <f t="shared" si="36"/>
        <v>2708.9</v>
      </c>
    </row>
    <row r="44" spans="1:125">
      <c r="A44" s="31" t="s">
        <v>99</v>
      </c>
      <c r="B44" s="31">
        <v>32</v>
      </c>
      <c r="C44" s="32">
        <f t="shared" si="2"/>
        <v>2635.5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4">
        <v>62.7</v>
      </c>
      <c r="N44" s="34">
        <v>54.1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6">
        <v>513.79999999999995</v>
      </c>
      <c r="AD44" s="36">
        <v>34.700000000000003</v>
      </c>
      <c r="AE44" s="33">
        <v>0</v>
      </c>
      <c r="AF44" s="33">
        <v>0</v>
      </c>
      <c r="AG44" s="33">
        <f t="shared" si="47"/>
        <v>513.79999999999995</v>
      </c>
      <c r="AH44" s="33">
        <f t="shared" si="47"/>
        <v>62.7</v>
      </c>
      <c r="AI44" s="33">
        <f t="shared" si="47"/>
        <v>54.1</v>
      </c>
      <c r="AJ44" s="33">
        <f t="shared" si="47"/>
        <v>34.700000000000003</v>
      </c>
      <c r="AK44" s="33">
        <f t="shared" si="47"/>
        <v>0</v>
      </c>
      <c r="AL44" s="33">
        <f t="shared" si="47"/>
        <v>0</v>
      </c>
      <c r="AM44" s="33">
        <f t="shared" si="47"/>
        <v>0</v>
      </c>
      <c r="AN44" s="33">
        <f t="shared" si="47"/>
        <v>0</v>
      </c>
      <c r="AO44" s="33">
        <f t="shared" si="47"/>
        <v>0</v>
      </c>
      <c r="AP44" s="33">
        <f t="shared" si="47"/>
        <v>0</v>
      </c>
      <c r="AQ44" s="33">
        <f t="shared" si="48"/>
        <v>0</v>
      </c>
      <c r="AR44" s="33">
        <f t="shared" si="48"/>
        <v>0</v>
      </c>
      <c r="AS44" s="33">
        <f t="shared" si="48"/>
        <v>0</v>
      </c>
      <c r="AT44" s="33">
        <f t="shared" si="48"/>
        <v>0</v>
      </c>
      <c r="AU44" s="33">
        <f t="shared" si="48"/>
        <v>0</v>
      </c>
      <c r="AV44" s="33">
        <f t="shared" si="48"/>
        <v>0</v>
      </c>
      <c r="AW44" s="33">
        <f t="shared" si="48"/>
        <v>0</v>
      </c>
      <c r="AX44" s="33">
        <f t="shared" si="48"/>
        <v>0</v>
      </c>
      <c r="AY44" s="33">
        <f t="shared" si="48"/>
        <v>0</v>
      </c>
      <c r="AZ44" s="33">
        <f t="shared" si="48"/>
        <v>0</v>
      </c>
      <c r="BA44" s="37">
        <f t="shared" si="5"/>
        <v>665.30000000000007</v>
      </c>
      <c r="BB44" s="38">
        <f t="shared" si="6"/>
        <v>20</v>
      </c>
      <c r="BC44" s="39">
        <v>394.9</v>
      </c>
      <c r="BD44" s="39">
        <v>436.2</v>
      </c>
      <c r="BE44" s="39">
        <v>20.100000000000001</v>
      </c>
      <c r="BF44" s="39">
        <v>415.2</v>
      </c>
      <c r="BG44" s="39">
        <v>246.9</v>
      </c>
      <c r="BH44" s="39">
        <v>456.9</v>
      </c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43">
        <f t="shared" si="49"/>
        <v>456.9</v>
      </c>
      <c r="CC44" s="44">
        <f t="shared" si="49"/>
        <v>436.2</v>
      </c>
      <c r="CD44" s="44">
        <f t="shared" si="49"/>
        <v>415.2</v>
      </c>
      <c r="CE44" s="44">
        <f t="shared" si="49"/>
        <v>394.9</v>
      </c>
      <c r="CF44" s="44">
        <f t="shared" si="49"/>
        <v>246.9</v>
      </c>
      <c r="CG44" s="44">
        <f t="shared" si="49"/>
        <v>20.100000000000001</v>
      </c>
      <c r="CH44" s="44" t="str">
        <f t="shared" si="49"/>
        <v/>
      </c>
      <c r="CI44" s="44" t="str">
        <f t="shared" si="49"/>
        <v/>
      </c>
      <c r="CJ44" s="45" t="str">
        <f t="shared" si="49"/>
        <v/>
      </c>
      <c r="CK44" s="46">
        <f t="shared" si="50"/>
        <v>0</v>
      </c>
      <c r="CL44" s="47">
        <f t="shared" si="50"/>
        <v>0</v>
      </c>
      <c r="CM44" s="47">
        <f t="shared" si="50"/>
        <v>0</v>
      </c>
      <c r="CN44" s="47">
        <f t="shared" si="50"/>
        <v>0</v>
      </c>
      <c r="CO44" s="47">
        <f t="shared" si="50"/>
        <v>0</v>
      </c>
      <c r="CP44" s="47">
        <f t="shared" si="50"/>
        <v>0</v>
      </c>
      <c r="CQ44" s="47">
        <f t="shared" si="50"/>
        <v>0</v>
      </c>
      <c r="CR44" s="47">
        <f t="shared" si="50"/>
        <v>0</v>
      </c>
      <c r="CS44" s="48">
        <f t="shared" si="50"/>
        <v>0</v>
      </c>
      <c r="CT44" s="46">
        <f t="shared" si="9"/>
        <v>0</v>
      </c>
      <c r="CU44" s="47">
        <f t="shared" si="10"/>
        <v>1970.1999999999998</v>
      </c>
      <c r="CV44" s="48">
        <f t="shared" si="11"/>
        <v>2635.5</v>
      </c>
      <c r="CW44" s="46">
        <f t="shared" si="12"/>
        <v>0</v>
      </c>
      <c r="CX44" s="47">
        <f t="shared" si="13"/>
        <v>1970.1999999999998</v>
      </c>
      <c r="CY44" s="48">
        <f t="shared" si="14"/>
        <v>2635.5</v>
      </c>
      <c r="CZ44" s="46">
        <f t="shared" si="15"/>
        <v>0</v>
      </c>
      <c r="DA44" s="47">
        <f t="shared" si="16"/>
        <v>1970.1999999999998</v>
      </c>
      <c r="DB44" s="48">
        <f t="shared" si="29"/>
        <v>2635.5</v>
      </c>
      <c r="DC44" s="46">
        <f t="shared" si="17"/>
        <v>0</v>
      </c>
      <c r="DD44" s="47">
        <f t="shared" si="18"/>
        <v>1970.1999999999998</v>
      </c>
      <c r="DE44" s="48">
        <f t="shared" si="30"/>
        <v>2635.5</v>
      </c>
      <c r="DF44" s="47">
        <f t="shared" si="19"/>
        <v>0</v>
      </c>
      <c r="DG44" s="47">
        <f t="shared" si="20"/>
        <v>1950.1</v>
      </c>
      <c r="DH44" s="48">
        <f t="shared" si="31"/>
        <v>2615.4</v>
      </c>
      <c r="DI44" s="46">
        <f t="shared" si="21"/>
        <v>0</v>
      </c>
      <c r="DJ44" s="47">
        <f t="shared" si="22"/>
        <v>1703.1999999999998</v>
      </c>
      <c r="DK44" s="48">
        <f t="shared" si="41"/>
        <v>2368.5</v>
      </c>
      <c r="DL44" s="47">
        <f t="shared" si="23"/>
        <v>0</v>
      </c>
      <c r="DM44" s="47">
        <f t="shared" si="24"/>
        <v>1308.3</v>
      </c>
      <c r="DN44" s="48">
        <f t="shared" si="42"/>
        <v>1973.6</v>
      </c>
      <c r="DO44" s="46">
        <f t="shared" si="25"/>
        <v>0</v>
      </c>
      <c r="DP44" s="47">
        <f t="shared" si="26"/>
        <v>893.09999999999991</v>
      </c>
      <c r="DQ44" s="48">
        <f t="shared" si="34"/>
        <v>1558.4</v>
      </c>
      <c r="DR44" s="46">
        <f t="shared" si="27"/>
        <v>0</v>
      </c>
      <c r="DS44" s="47">
        <f t="shared" si="28"/>
        <v>456.9</v>
      </c>
      <c r="DT44" s="48">
        <f t="shared" si="35"/>
        <v>1122.2</v>
      </c>
      <c r="DU44" s="48">
        <f t="shared" si="36"/>
        <v>2635.5</v>
      </c>
    </row>
    <row r="45" spans="1:125">
      <c r="A45" s="31" t="s">
        <v>100</v>
      </c>
      <c r="B45" s="31">
        <v>33</v>
      </c>
      <c r="C45" s="32">
        <f t="shared" ref="C45:C79" si="51">DU45</f>
        <v>2396.1999999999998</v>
      </c>
      <c r="D45" s="33">
        <v>0</v>
      </c>
      <c r="E45" s="33">
        <v>0</v>
      </c>
      <c r="F45" s="33">
        <v>0</v>
      </c>
      <c r="G45" s="33">
        <v>0</v>
      </c>
      <c r="H45" s="50">
        <v>48.6</v>
      </c>
      <c r="I45" s="50">
        <v>214.5</v>
      </c>
      <c r="J45" s="50">
        <v>690.5</v>
      </c>
      <c r="K45" s="50">
        <v>43.8</v>
      </c>
      <c r="L45" s="33">
        <v>0</v>
      </c>
      <c r="M45" s="34">
        <v>330.8</v>
      </c>
      <c r="N45" s="34">
        <v>361.2</v>
      </c>
      <c r="O45" s="34">
        <v>106.7</v>
      </c>
      <c r="P45" s="34">
        <v>299.10000000000002</v>
      </c>
      <c r="Q45" s="34">
        <v>35.5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6">
        <v>68.400000000000006</v>
      </c>
      <c r="AC45" s="36">
        <v>162.4</v>
      </c>
      <c r="AD45" s="36">
        <v>34.700000000000003</v>
      </c>
      <c r="AE45" s="33">
        <v>0</v>
      </c>
      <c r="AF45" s="33">
        <v>0</v>
      </c>
      <c r="AG45" s="33">
        <f t="shared" si="47"/>
        <v>690.5</v>
      </c>
      <c r="AH45" s="33">
        <f t="shared" si="47"/>
        <v>361.2</v>
      </c>
      <c r="AI45" s="33">
        <f t="shared" si="47"/>
        <v>330.8</v>
      </c>
      <c r="AJ45" s="33">
        <f t="shared" si="47"/>
        <v>299.10000000000002</v>
      </c>
      <c r="AK45" s="33">
        <f t="shared" si="47"/>
        <v>214.5</v>
      </c>
      <c r="AL45" s="33">
        <f t="shared" si="47"/>
        <v>162.4</v>
      </c>
      <c r="AM45" s="33">
        <f t="shared" si="47"/>
        <v>106.7</v>
      </c>
      <c r="AN45" s="33">
        <f t="shared" si="47"/>
        <v>68.400000000000006</v>
      </c>
      <c r="AO45" s="33">
        <f t="shared" si="47"/>
        <v>48.6</v>
      </c>
      <c r="AP45" s="33">
        <f t="shared" si="47"/>
        <v>43.8</v>
      </c>
      <c r="AQ45" s="33">
        <f t="shared" si="48"/>
        <v>35.5</v>
      </c>
      <c r="AR45" s="33">
        <f t="shared" si="48"/>
        <v>34.700000000000003</v>
      </c>
      <c r="AS45" s="33">
        <f t="shared" si="48"/>
        <v>0</v>
      </c>
      <c r="AT45" s="33">
        <f t="shared" si="48"/>
        <v>0</v>
      </c>
      <c r="AU45" s="33">
        <f t="shared" si="48"/>
        <v>0</v>
      </c>
      <c r="AV45" s="33">
        <f t="shared" si="48"/>
        <v>0</v>
      </c>
      <c r="AW45" s="33">
        <f t="shared" si="48"/>
        <v>0</v>
      </c>
      <c r="AX45" s="33">
        <f t="shared" si="48"/>
        <v>0</v>
      </c>
      <c r="AY45" s="33">
        <f t="shared" si="48"/>
        <v>0</v>
      </c>
      <c r="AZ45" s="33">
        <f t="shared" si="48"/>
        <v>0</v>
      </c>
      <c r="BA45" s="37">
        <f t="shared" ref="BA45:BA76" si="52">SUM(AG45:AZ45)</f>
        <v>2396.1999999999998</v>
      </c>
      <c r="BB45" s="38">
        <f t="shared" ref="BB45:BB79" si="53">$AH$3-COUNTBLANK($AJ45:$AZ45)</f>
        <v>20</v>
      </c>
      <c r="BC45" s="33"/>
      <c r="BD45" s="56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43" t="str">
        <f t="shared" si="49"/>
        <v/>
      </c>
      <c r="CC45" s="44" t="str">
        <f t="shared" si="49"/>
        <v/>
      </c>
      <c r="CD45" s="44" t="str">
        <f t="shared" si="49"/>
        <v/>
      </c>
      <c r="CE45" s="44" t="str">
        <f t="shared" si="49"/>
        <v/>
      </c>
      <c r="CF45" s="44" t="str">
        <f t="shared" si="49"/>
        <v/>
      </c>
      <c r="CG45" s="44" t="str">
        <f t="shared" si="49"/>
        <v/>
      </c>
      <c r="CH45" s="44" t="str">
        <f t="shared" si="49"/>
        <v/>
      </c>
      <c r="CI45" s="44" t="str">
        <f t="shared" si="49"/>
        <v/>
      </c>
      <c r="CJ45" s="45" t="str">
        <f t="shared" si="49"/>
        <v/>
      </c>
      <c r="CK45" s="46">
        <f t="shared" si="50"/>
        <v>0</v>
      </c>
      <c r="CL45" s="47">
        <f t="shared" si="50"/>
        <v>0</v>
      </c>
      <c r="CM45" s="47">
        <f t="shared" si="50"/>
        <v>0</v>
      </c>
      <c r="CN45" s="47">
        <f t="shared" si="50"/>
        <v>0</v>
      </c>
      <c r="CO45" s="47">
        <f t="shared" si="50"/>
        <v>0</v>
      </c>
      <c r="CP45" s="47">
        <f t="shared" si="50"/>
        <v>0</v>
      </c>
      <c r="CQ45" s="47">
        <f t="shared" si="50"/>
        <v>0</v>
      </c>
      <c r="CR45" s="47">
        <f t="shared" si="50"/>
        <v>0</v>
      </c>
      <c r="CS45" s="48">
        <f t="shared" si="50"/>
        <v>34.700000000000003</v>
      </c>
      <c r="CT45" s="46">
        <f t="shared" ref="CT45:CT76" si="54">SUM(CK45:CS45)</f>
        <v>34.700000000000003</v>
      </c>
      <c r="CU45" s="47">
        <f t="shared" ref="CU45:CU79" si="55">SUM(CB45:CJ45)</f>
        <v>0</v>
      </c>
      <c r="CV45" s="48">
        <f t="shared" ref="CV45:CV76" si="56">IF(CU45=0,BA45,$BA45-CT45+CU45)</f>
        <v>2396.1999999999998</v>
      </c>
      <c r="CW45" s="46">
        <f t="shared" ref="CW45:CW79" si="57">SUM(CL45:CS45)</f>
        <v>34.700000000000003</v>
      </c>
      <c r="CX45" s="47">
        <f t="shared" ref="CX45:CX79" si="58">SUM(CB45:CI45)</f>
        <v>0</v>
      </c>
      <c r="CY45" s="48">
        <f t="shared" ref="CY45:CY76" si="59">IF(CX45=0,BD45,$BA45-CW45+CX45)</f>
        <v>0</v>
      </c>
      <c r="CZ45" s="46">
        <f t="shared" ref="CZ45:CZ79" si="60">SUM(CM45:CS45)</f>
        <v>34.700000000000003</v>
      </c>
      <c r="DA45" s="47">
        <f t="shared" ref="DA45:DA79" si="61">SUM(CB45:CH45)</f>
        <v>0</v>
      </c>
      <c r="DB45" s="48">
        <f t="shared" si="29"/>
        <v>0</v>
      </c>
      <c r="DC45" s="46">
        <f t="shared" ref="DC45:DC79" si="62">SUM(CN45:CS45)</f>
        <v>34.700000000000003</v>
      </c>
      <c r="DD45" s="47">
        <f t="shared" ref="DD45:DD79" si="63">SUM(CB45:CG45)</f>
        <v>0</v>
      </c>
      <c r="DE45" s="48">
        <f t="shared" si="30"/>
        <v>0</v>
      </c>
      <c r="DF45" s="47">
        <f t="shared" ref="DF45:DF79" si="64">SUM(CO45:CS45)</f>
        <v>34.700000000000003</v>
      </c>
      <c r="DG45" s="47">
        <f t="shared" ref="DG45:DG79" si="65">SUM(CB45:CF45)</f>
        <v>0</v>
      </c>
      <c r="DH45" s="48">
        <f t="shared" si="31"/>
        <v>0</v>
      </c>
      <c r="DI45" s="46">
        <f t="shared" ref="DI45:DI79" si="66">SUM(CP45:CS45)</f>
        <v>34.700000000000003</v>
      </c>
      <c r="DJ45" s="47">
        <f t="shared" ref="DJ45:DJ79" si="67">SUM(CB45:CE45)</f>
        <v>0</v>
      </c>
      <c r="DK45" s="48">
        <f t="shared" si="41"/>
        <v>0</v>
      </c>
      <c r="DL45" s="47">
        <f t="shared" ref="DL45:DL79" si="68">SUM(CQ45:CS45)</f>
        <v>34.700000000000003</v>
      </c>
      <c r="DM45" s="47">
        <f t="shared" ref="DM45:DM79" si="69">SUM(CB45:CD45)</f>
        <v>0</v>
      </c>
      <c r="DN45" s="48">
        <f t="shared" si="42"/>
        <v>0</v>
      </c>
      <c r="DO45" s="46">
        <f t="shared" ref="DO45:DO79" si="70">SUM(CR45:CS45)</f>
        <v>34.700000000000003</v>
      </c>
      <c r="DP45" s="47">
        <f t="shared" ref="DP45:DP79" si="71">SUM(CB45:CC45)</f>
        <v>0</v>
      </c>
      <c r="DQ45" s="48">
        <f t="shared" si="34"/>
        <v>0</v>
      </c>
      <c r="DR45" s="46">
        <f t="shared" ref="DR45:DR79" si="72">CS45</f>
        <v>34.700000000000003</v>
      </c>
      <c r="DS45" s="47">
        <f t="shared" ref="DS45:DS79" si="73">SUM(CB45)</f>
        <v>0</v>
      </c>
      <c r="DT45" s="48">
        <f t="shared" si="35"/>
        <v>0</v>
      </c>
      <c r="DU45" s="48">
        <f t="shared" si="36"/>
        <v>2396.1999999999998</v>
      </c>
    </row>
    <row r="46" spans="1:125">
      <c r="A46" s="31" t="s">
        <v>101</v>
      </c>
      <c r="B46" s="31">
        <v>34</v>
      </c>
      <c r="C46" s="32">
        <f t="shared" si="51"/>
        <v>2364.6999999999998</v>
      </c>
      <c r="D46" s="49">
        <v>81.900000000000006</v>
      </c>
      <c r="E46" s="49">
        <v>64.099999999999994</v>
      </c>
      <c r="F46" s="49">
        <v>233</v>
      </c>
      <c r="G46" s="49">
        <v>584</v>
      </c>
      <c r="H46" s="50">
        <v>292.39999999999998</v>
      </c>
      <c r="I46" s="50">
        <v>278.60000000000002</v>
      </c>
      <c r="J46" s="50">
        <v>727.3</v>
      </c>
      <c r="K46" s="50">
        <v>43.8</v>
      </c>
      <c r="L46" s="50">
        <v>59.6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f t="shared" si="47"/>
        <v>727.3</v>
      </c>
      <c r="AH46" s="33">
        <f t="shared" si="47"/>
        <v>584</v>
      </c>
      <c r="AI46" s="33">
        <f t="shared" si="47"/>
        <v>292.39999999999998</v>
      </c>
      <c r="AJ46" s="33">
        <f t="shared" si="47"/>
        <v>278.60000000000002</v>
      </c>
      <c r="AK46" s="33">
        <f t="shared" si="47"/>
        <v>233</v>
      </c>
      <c r="AL46" s="33">
        <f t="shared" si="47"/>
        <v>81.900000000000006</v>
      </c>
      <c r="AM46" s="33">
        <f t="shared" si="47"/>
        <v>64.099999999999994</v>
      </c>
      <c r="AN46" s="33">
        <f t="shared" si="47"/>
        <v>59.6</v>
      </c>
      <c r="AO46" s="33">
        <f t="shared" si="47"/>
        <v>43.8</v>
      </c>
      <c r="AP46" s="33">
        <f t="shared" si="47"/>
        <v>0</v>
      </c>
      <c r="AQ46" s="33">
        <f t="shared" si="48"/>
        <v>0</v>
      </c>
      <c r="AR46" s="33">
        <f t="shared" si="48"/>
        <v>0</v>
      </c>
      <c r="AS46" s="33">
        <f t="shared" si="48"/>
        <v>0</v>
      </c>
      <c r="AT46" s="33">
        <f t="shared" si="48"/>
        <v>0</v>
      </c>
      <c r="AU46" s="33">
        <f t="shared" si="48"/>
        <v>0</v>
      </c>
      <c r="AV46" s="33">
        <f t="shared" si="48"/>
        <v>0</v>
      </c>
      <c r="AW46" s="33">
        <f t="shared" si="48"/>
        <v>0</v>
      </c>
      <c r="AX46" s="33">
        <f t="shared" si="48"/>
        <v>0</v>
      </c>
      <c r="AY46" s="33">
        <f t="shared" si="48"/>
        <v>0</v>
      </c>
      <c r="AZ46" s="33">
        <f t="shared" si="48"/>
        <v>0</v>
      </c>
      <c r="BA46" s="37">
        <f t="shared" si="52"/>
        <v>2364.6999999999998</v>
      </c>
      <c r="BB46" s="38">
        <f t="shared" si="53"/>
        <v>20</v>
      </c>
      <c r="BC46" s="33"/>
      <c r="BD46" s="56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43" t="str">
        <f t="shared" si="49"/>
        <v/>
      </c>
      <c r="CC46" s="44" t="str">
        <f t="shared" si="49"/>
        <v/>
      </c>
      <c r="CD46" s="44" t="str">
        <f t="shared" si="49"/>
        <v/>
      </c>
      <c r="CE46" s="44" t="str">
        <f t="shared" si="49"/>
        <v/>
      </c>
      <c r="CF46" s="44" t="str">
        <f t="shared" si="49"/>
        <v/>
      </c>
      <c r="CG46" s="44" t="str">
        <f t="shared" si="49"/>
        <v/>
      </c>
      <c r="CH46" s="44" t="str">
        <f t="shared" si="49"/>
        <v/>
      </c>
      <c r="CI46" s="44" t="str">
        <f t="shared" si="49"/>
        <v/>
      </c>
      <c r="CJ46" s="45" t="str">
        <f t="shared" si="49"/>
        <v/>
      </c>
      <c r="CK46" s="46">
        <f t="shared" si="50"/>
        <v>0</v>
      </c>
      <c r="CL46" s="47">
        <f t="shared" si="50"/>
        <v>0</v>
      </c>
      <c r="CM46" s="47">
        <f t="shared" si="50"/>
        <v>0</v>
      </c>
      <c r="CN46" s="47">
        <f t="shared" si="50"/>
        <v>0</v>
      </c>
      <c r="CO46" s="47">
        <f t="shared" si="50"/>
        <v>0</v>
      </c>
      <c r="CP46" s="47">
        <f t="shared" si="50"/>
        <v>0</v>
      </c>
      <c r="CQ46" s="47">
        <f t="shared" si="50"/>
        <v>0</v>
      </c>
      <c r="CR46" s="47">
        <f t="shared" si="50"/>
        <v>0</v>
      </c>
      <c r="CS46" s="48">
        <f t="shared" si="50"/>
        <v>0</v>
      </c>
      <c r="CT46" s="46">
        <f t="shared" si="54"/>
        <v>0</v>
      </c>
      <c r="CU46" s="47">
        <f t="shared" si="55"/>
        <v>0</v>
      </c>
      <c r="CV46" s="48">
        <f t="shared" si="56"/>
        <v>2364.6999999999998</v>
      </c>
      <c r="CW46" s="46">
        <f t="shared" si="57"/>
        <v>0</v>
      </c>
      <c r="CX46" s="47">
        <f t="shared" si="58"/>
        <v>0</v>
      </c>
      <c r="CY46" s="48">
        <f t="shared" si="59"/>
        <v>0</v>
      </c>
      <c r="CZ46" s="46">
        <f t="shared" si="60"/>
        <v>0</v>
      </c>
      <c r="DA46" s="47">
        <f t="shared" si="61"/>
        <v>0</v>
      </c>
      <c r="DB46" s="48">
        <f t="shared" si="29"/>
        <v>0</v>
      </c>
      <c r="DC46" s="46">
        <f t="shared" si="62"/>
        <v>0</v>
      </c>
      <c r="DD46" s="47">
        <f t="shared" si="63"/>
        <v>0</v>
      </c>
      <c r="DE46" s="48">
        <f t="shared" si="30"/>
        <v>0</v>
      </c>
      <c r="DF46" s="47">
        <f t="shared" si="64"/>
        <v>0</v>
      </c>
      <c r="DG46" s="47">
        <f t="shared" si="65"/>
        <v>0</v>
      </c>
      <c r="DH46" s="48">
        <f t="shared" si="31"/>
        <v>0</v>
      </c>
      <c r="DI46" s="46">
        <f t="shared" si="66"/>
        <v>0</v>
      </c>
      <c r="DJ46" s="47">
        <f t="shared" si="67"/>
        <v>0</v>
      </c>
      <c r="DK46" s="48">
        <f t="shared" si="41"/>
        <v>0</v>
      </c>
      <c r="DL46" s="47">
        <f t="shared" si="68"/>
        <v>0</v>
      </c>
      <c r="DM46" s="47">
        <f t="shared" si="69"/>
        <v>0</v>
      </c>
      <c r="DN46" s="48">
        <f t="shared" si="42"/>
        <v>0</v>
      </c>
      <c r="DO46" s="46">
        <f t="shared" si="70"/>
        <v>0</v>
      </c>
      <c r="DP46" s="47">
        <f t="shared" si="71"/>
        <v>0</v>
      </c>
      <c r="DQ46" s="48">
        <f t="shared" si="34"/>
        <v>0</v>
      </c>
      <c r="DR46" s="46">
        <f t="shared" si="72"/>
        <v>0</v>
      </c>
      <c r="DS46" s="47">
        <f t="shared" si="73"/>
        <v>0</v>
      </c>
      <c r="DT46" s="48">
        <f t="shared" si="35"/>
        <v>0</v>
      </c>
      <c r="DU46" s="48">
        <f t="shared" si="36"/>
        <v>2364.6999999999998</v>
      </c>
    </row>
    <row r="47" spans="1:125">
      <c r="A47" s="31" t="s">
        <v>102</v>
      </c>
      <c r="B47" s="31">
        <v>35</v>
      </c>
      <c r="C47" s="32">
        <f t="shared" si="51"/>
        <v>2347.1000000000004</v>
      </c>
      <c r="D47" s="49">
        <v>78.099999999999994</v>
      </c>
      <c r="E47" s="49">
        <v>343.7</v>
      </c>
      <c r="F47" s="49">
        <v>229.9</v>
      </c>
      <c r="G47" s="49">
        <v>507.9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4">
        <v>82.7</v>
      </c>
      <c r="N47" s="34">
        <v>134.4</v>
      </c>
      <c r="O47" s="34">
        <v>534.5</v>
      </c>
      <c r="P47" s="34">
        <v>104.3</v>
      </c>
      <c r="Q47" s="34">
        <v>331.6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f t="shared" si="47"/>
        <v>534.5</v>
      </c>
      <c r="AH47" s="33">
        <f t="shared" si="47"/>
        <v>507.9</v>
      </c>
      <c r="AI47" s="33">
        <f t="shared" si="47"/>
        <v>343.7</v>
      </c>
      <c r="AJ47" s="33">
        <f t="shared" si="47"/>
        <v>331.6</v>
      </c>
      <c r="AK47" s="33">
        <f t="shared" si="47"/>
        <v>229.9</v>
      </c>
      <c r="AL47" s="33">
        <f t="shared" si="47"/>
        <v>134.4</v>
      </c>
      <c r="AM47" s="33">
        <f t="shared" si="47"/>
        <v>104.3</v>
      </c>
      <c r="AN47" s="33">
        <f t="shared" si="47"/>
        <v>82.7</v>
      </c>
      <c r="AO47" s="33">
        <f t="shared" si="47"/>
        <v>78.099999999999994</v>
      </c>
      <c r="AP47" s="33">
        <f t="shared" si="47"/>
        <v>0</v>
      </c>
      <c r="AQ47" s="33">
        <f t="shared" si="48"/>
        <v>0</v>
      </c>
      <c r="AR47" s="33">
        <f t="shared" si="48"/>
        <v>0</v>
      </c>
      <c r="AS47" s="33">
        <f t="shared" si="48"/>
        <v>0</v>
      </c>
      <c r="AT47" s="33">
        <f t="shared" si="48"/>
        <v>0</v>
      </c>
      <c r="AU47" s="33">
        <f t="shared" si="48"/>
        <v>0</v>
      </c>
      <c r="AV47" s="33">
        <f t="shared" si="48"/>
        <v>0</v>
      </c>
      <c r="AW47" s="33">
        <f t="shared" si="48"/>
        <v>0</v>
      </c>
      <c r="AX47" s="33">
        <f t="shared" si="48"/>
        <v>0</v>
      </c>
      <c r="AY47" s="33">
        <f t="shared" si="48"/>
        <v>0</v>
      </c>
      <c r="AZ47" s="33">
        <f t="shared" si="48"/>
        <v>0</v>
      </c>
      <c r="BA47" s="37">
        <f t="shared" si="52"/>
        <v>2347.1000000000004</v>
      </c>
      <c r="BB47" s="38">
        <f t="shared" si="53"/>
        <v>20</v>
      </c>
      <c r="BC47" s="33"/>
      <c r="BD47" s="56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43" t="str">
        <f t="shared" si="49"/>
        <v/>
      </c>
      <c r="CC47" s="44" t="str">
        <f t="shared" si="49"/>
        <v/>
      </c>
      <c r="CD47" s="44" t="str">
        <f t="shared" si="49"/>
        <v/>
      </c>
      <c r="CE47" s="44" t="str">
        <f t="shared" si="49"/>
        <v/>
      </c>
      <c r="CF47" s="44" t="str">
        <f t="shared" si="49"/>
        <v/>
      </c>
      <c r="CG47" s="44" t="str">
        <f t="shared" si="49"/>
        <v/>
      </c>
      <c r="CH47" s="44" t="str">
        <f t="shared" si="49"/>
        <v/>
      </c>
      <c r="CI47" s="44" t="str">
        <f t="shared" si="49"/>
        <v/>
      </c>
      <c r="CJ47" s="45" t="str">
        <f t="shared" si="49"/>
        <v/>
      </c>
      <c r="CK47" s="46">
        <f t="shared" si="50"/>
        <v>0</v>
      </c>
      <c r="CL47" s="47">
        <f t="shared" si="50"/>
        <v>0</v>
      </c>
      <c r="CM47" s="47">
        <f t="shared" si="50"/>
        <v>0</v>
      </c>
      <c r="CN47" s="47">
        <f t="shared" si="50"/>
        <v>0</v>
      </c>
      <c r="CO47" s="47">
        <f t="shared" si="50"/>
        <v>0</v>
      </c>
      <c r="CP47" s="47">
        <f t="shared" si="50"/>
        <v>0</v>
      </c>
      <c r="CQ47" s="47">
        <f t="shared" si="50"/>
        <v>0</v>
      </c>
      <c r="CR47" s="47">
        <f t="shared" si="50"/>
        <v>0</v>
      </c>
      <c r="CS47" s="48">
        <f t="shared" si="50"/>
        <v>0</v>
      </c>
      <c r="CT47" s="46">
        <f t="shared" si="54"/>
        <v>0</v>
      </c>
      <c r="CU47" s="47">
        <f t="shared" si="55"/>
        <v>0</v>
      </c>
      <c r="CV47" s="48">
        <f t="shared" si="56"/>
        <v>2347.1000000000004</v>
      </c>
      <c r="CW47" s="46">
        <f t="shared" si="57"/>
        <v>0</v>
      </c>
      <c r="CX47" s="47">
        <f t="shared" si="58"/>
        <v>0</v>
      </c>
      <c r="CY47" s="48">
        <f t="shared" si="59"/>
        <v>0</v>
      </c>
      <c r="CZ47" s="46">
        <f t="shared" si="60"/>
        <v>0</v>
      </c>
      <c r="DA47" s="47">
        <f t="shared" si="61"/>
        <v>0</v>
      </c>
      <c r="DB47" s="48">
        <f t="shared" si="29"/>
        <v>0</v>
      </c>
      <c r="DC47" s="46">
        <f t="shared" si="62"/>
        <v>0</v>
      </c>
      <c r="DD47" s="47">
        <f t="shared" si="63"/>
        <v>0</v>
      </c>
      <c r="DE47" s="48">
        <f t="shared" si="30"/>
        <v>0</v>
      </c>
      <c r="DF47" s="47">
        <f t="shared" si="64"/>
        <v>0</v>
      </c>
      <c r="DG47" s="47">
        <f t="shared" si="65"/>
        <v>0</v>
      </c>
      <c r="DH47" s="48">
        <f t="shared" si="31"/>
        <v>0</v>
      </c>
      <c r="DI47" s="46">
        <f t="shared" si="66"/>
        <v>0</v>
      </c>
      <c r="DJ47" s="47">
        <f t="shared" si="67"/>
        <v>0</v>
      </c>
      <c r="DK47" s="48">
        <f t="shared" si="41"/>
        <v>0</v>
      </c>
      <c r="DL47" s="47">
        <f t="shared" si="68"/>
        <v>0</v>
      </c>
      <c r="DM47" s="47">
        <f t="shared" si="69"/>
        <v>0</v>
      </c>
      <c r="DN47" s="48">
        <f t="shared" si="42"/>
        <v>0</v>
      </c>
      <c r="DO47" s="46">
        <f t="shared" si="70"/>
        <v>0</v>
      </c>
      <c r="DP47" s="47">
        <f t="shared" si="71"/>
        <v>0</v>
      </c>
      <c r="DQ47" s="48">
        <f t="shared" si="34"/>
        <v>0</v>
      </c>
      <c r="DR47" s="46">
        <f t="shared" si="72"/>
        <v>0</v>
      </c>
      <c r="DS47" s="47">
        <f t="shared" si="73"/>
        <v>0</v>
      </c>
      <c r="DT47" s="48">
        <f t="shared" si="35"/>
        <v>0</v>
      </c>
      <c r="DU47" s="48">
        <f t="shared" si="36"/>
        <v>2347.1000000000004</v>
      </c>
    </row>
    <row r="48" spans="1:125">
      <c r="A48" s="31" t="s">
        <v>103</v>
      </c>
      <c r="B48" s="31">
        <v>36</v>
      </c>
      <c r="C48" s="32">
        <f t="shared" si="51"/>
        <v>2018.1999999999998</v>
      </c>
      <c r="D48" s="33">
        <v>0</v>
      </c>
      <c r="E48" s="33">
        <v>0</v>
      </c>
      <c r="F48" s="33">
        <v>0</v>
      </c>
      <c r="G48" s="33">
        <v>0</v>
      </c>
      <c r="H48" s="50">
        <v>265.5</v>
      </c>
      <c r="I48" s="50">
        <v>143</v>
      </c>
      <c r="J48" s="50">
        <v>199.9</v>
      </c>
      <c r="K48" s="50">
        <v>43.8</v>
      </c>
      <c r="L48" s="50">
        <v>26.5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f t="shared" si="47"/>
        <v>265.5</v>
      </c>
      <c r="AH48" s="33">
        <f t="shared" si="47"/>
        <v>199.9</v>
      </c>
      <c r="AI48" s="33">
        <f t="shared" si="47"/>
        <v>143</v>
      </c>
      <c r="AJ48" s="33">
        <f t="shared" si="47"/>
        <v>43.8</v>
      </c>
      <c r="AK48" s="33">
        <f t="shared" si="47"/>
        <v>26.5</v>
      </c>
      <c r="AL48" s="33">
        <f t="shared" si="47"/>
        <v>0</v>
      </c>
      <c r="AM48" s="33">
        <f t="shared" si="47"/>
        <v>0</v>
      </c>
      <c r="AN48" s="33">
        <f t="shared" si="47"/>
        <v>0</v>
      </c>
      <c r="AO48" s="33">
        <f t="shared" si="47"/>
        <v>0</v>
      </c>
      <c r="AP48" s="33">
        <f t="shared" si="47"/>
        <v>0</v>
      </c>
      <c r="AQ48" s="33">
        <f t="shared" si="48"/>
        <v>0</v>
      </c>
      <c r="AR48" s="33">
        <f t="shared" si="48"/>
        <v>0</v>
      </c>
      <c r="AS48" s="33">
        <f t="shared" si="48"/>
        <v>0</v>
      </c>
      <c r="AT48" s="33">
        <f t="shared" si="48"/>
        <v>0</v>
      </c>
      <c r="AU48" s="33">
        <f t="shared" si="48"/>
        <v>0</v>
      </c>
      <c r="AV48" s="33">
        <f t="shared" si="48"/>
        <v>0</v>
      </c>
      <c r="AW48" s="33">
        <f t="shared" si="48"/>
        <v>0</v>
      </c>
      <c r="AX48" s="33">
        <f t="shared" si="48"/>
        <v>0</v>
      </c>
      <c r="AY48" s="33">
        <f t="shared" si="48"/>
        <v>0</v>
      </c>
      <c r="AZ48" s="33">
        <f t="shared" si="48"/>
        <v>0</v>
      </c>
      <c r="BA48" s="37">
        <f t="shared" si="52"/>
        <v>678.69999999999993</v>
      </c>
      <c r="BB48" s="38">
        <f t="shared" si="53"/>
        <v>20</v>
      </c>
      <c r="BC48" s="52">
        <v>296.5</v>
      </c>
      <c r="BD48" s="62">
        <v>433.5</v>
      </c>
      <c r="BE48" s="52">
        <v>262.8</v>
      </c>
      <c r="BF48" s="52">
        <v>346.7</v>
      </c>
      <c r="BG48" s="52">
        <v>0</v>
      </c>
      <c r="BH48" s="52">
        <v>0</v>
      </c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43">
        <f t="shared" si="49"/>
        <v>433.5</v>
      </c>
      <c r="CC48" s="44">
        <f t="shared" si="49"/>
        <v>346.7</v>
      </c>
      <c r="CD48" s="44">
        <f t="shared" si="49"/>
        <v>296.5</v>
      </c>
      <c r="CE48" s="44">
        <f t="shared" si="49"/>
        <v>262.8</v>
      </c>
      <c r="CF48" s="44">
        <f t="shared" si="49"/>
        <v>0</v>
      </c>
      <c r="CG48" s="44">
        <f t="shared" si="49"/>
        <v>0</v>
      </c>
      <c r="CH48" s="44" t="str">
        <f t="shared" si="49"/>
        <v/>
      </c>
      <c r="CI48" s="44" t="str">
        <f t="shared" si="49"/>
        <v/>
      </c>
      <c r="CJ48" s="45" t="str">
        <f t="shared" si="49"/>
        <v/>
      </c>
      <c r="CK48" s="46">
        <f t="shared" si="50"/>
        <v>0</v>
      </c>
      <c r="CL48" s="47">
        <f t="shared" si="50"/>
        <v>0</v>
      </c>
      <c r="CM48" s="47">
        <f t="shared" si="50"/>
        <v>0</v>
      </c>
      <c r="CN48" s="47">
        <f t="shared" si="50"/>
        <v>0</v>
      </c>
      <c r="CO48" s="47">
        <f t="shared" si="50"/>
        <v>0</v>
      </c>
      <c r="CP48" s="47">
        <f t="shared" si="50"/>
        <v>0</v>
      </c>
      <c r="CQ48" s="47">
        <f t="shared" si="50"/>
        <v>0</v>
      </c>
      <c r="CR48" s="47">
        <f t="shared" si="50"/>
        <v>0</v>
      </c>
      <c r="CS48" s="48">
        <f t="shared" si="50"/>
        <v>0</v>
      </c>
      <c r="CT48" s="46">
        <f t="shared" si="54"/>
        <v>0</v>
      </c>
      <c r="CU48" s="47">
        <f t="shared" si="55"/>
        <v>1339.5</v>
      </c>
      <c r="CV48" s="48">
        <f t="shared" si="56"/>
        <v>2018.1999999999998</v>
      </c>
      <c r="CW48" s="46">
        <f t="shared" si="57"/>
        <v>0</v>
      </c>
      <c r="CX48" s="47">
        <f t="shared" si="58"/>
        <v>1339.5</v>
      </c>
      <c r="CY48" s="48">
        <f t="shared" si="59"/>
        <v>2018.1999999999998</v>
      </c>
      <c r="CZ48" s="46">
        <f t="shared" si="60"/>
        <v>0</v>
      </c>
      <c r="DA48" s="47">
        <f t="shared" si="61"/>
        <v>1339.5</v>
      </c>
      <c r="DB48" s="48">
        <f t="shared" si="29"/>
        <v>2018.1999999999998</v>
      </c>
      <c r="DC48" s="46">
        <f t="shared" si="62"/>
        <v>0</v>
      </c>
      <c r="DD48" s="47">
        <f t="shared" si="63"/>
        <v>1339.5</v>
      </c>
      <c r="DE48" s="48">
        <f t="shared" si="30"/>
        <v>2018.1999999999998</v>
      </c>
      <c r="DF48" s="47">
        <f t="shared" si="64"/>
        <v>0</v>
      </c>
      <c r="DG48" s="47">
        <f t="shared" si="65"/>
        <v>1339.5</v>
      </c>
      <c r="DH48" s="48">
        <f t="shared" si="31"/>
        <v>2018.1999999999998</v>
      </c>
      <c r="DI48" s="46">
        <f t="shared" si="66"/>
        <v>0</v>
      </c>
      <c r="DJ48" s="47">
        <f t="shared" si="67"/>
        <v>1339.5</v>
      </c>
      <c r="DK48" s="48">
        <f t="shared" si="41"/>
        <v>2018.1999999999998</v>
      </c>
      <c r="DL48" s="47">
        <f t="shared" si="68"/>
        <v>0</v>
      </c>
      <c r="DM48" s="47">
        <f t="shared" si="69"/>
        <v>1076.7</v>
      </c>
      <c r="DN48" s="48">
        <f t="shared" si="42"/>
        <v>1755.4</v>
      </c>
      <c r="DO48" s="46">
        <f t="shared" si="70"/>
        <v>0</v>
      </c>
      <c r="DP48" s="47">
        <f t="shared" si="71"/>
        <v>780.2</v>
      </c>
      <c r="DQ48" s="48">
        <f t="shared" si="34"/>
        <v>1458.9</v>
      </c>
      <c r="DR48" s="46">
        <f t="shared" si="72"/>
        <v>0</v>
      </c>
      <c r="DS48" s="47">
        <f t="shared" si="73"/>
        <v>433.5</v>
      </c>
      <c r="DT48" s="48">
        <f t="shared" si="35"/>
        <v>1112.1999999999998</v>
      </c>
      <c r="DU48" s="48">
        <f t="shared" si="36"/>
        <v>2018.1999999999998</v>
      </c>
    </row>
    <row r="49" spans="1:125">
      <c r="A49" s="31" t="s">
        <v>104</v>
      </c>
      <c r="B49" s="31">
        <v>37</v>
      </c>
      <c r="C49" s="32">
        <f t="shared" si="51"/>
        <v>2005.6999999999996</v>
      </c>
      <c r="D49" s="49">
        <v>48.1</v>
      </c>
      <c r="E49" s="33">
        <v>0</v>
      </c>
      <c r="F49" s="33">
        <v>0</v>
      </c>
      <c r="G49" s="33">
        <v>0</v>
      </c>
      <c r="H49" s="50">
        <v>758.6</v>
      </c>
      <c r="I49" s="50">
        <v>213.6</v>
      </c>
      <c r="J49" s="50">
        <v>458.5</v>
      </c>
      <c r="K49" s="50">
        <v>43.8</v>
      </c>
      <c r="L49" s="50">
        <v>53.6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6">
        <v>392.3</v>
      </c>
      <c r="AC49" s="36">
        <v>37.200000000000003</v>
      </c>
      <c r="AD49" s="33">
        <v>0</v>
      </c>
      <c r="AE49" s="33">
        <v>0</v>
      </c>
      <c r="AF49" s="33">
        <v>0</v>
      </c>
      <c r="AG49" s="33">
        <f t="shared" si="47"/>
        <v>758.6</v>
      </c>
      <c r="AH49" s="33">
        <f t="shared" si="47"/>
        <v>458.5</v>
      </c>
      <c r="AI49" s="33">
        <f t="shared" si="47"/>
        <v>392.3</v>
      </c>
      <c r="AJ49" s="33">
        <f t="shared" si="47"/>
        <v>213.6</v>
      </c>
      <c r="AK49" s="33">
        <f t="shared" si="47"/>
        <v>53.6</v>
      </c>
      <c r="AL49" s="33">
        <f t="shared" si="47"/>
        <v>48.1</v>
      </c>
      <c r="AM49" s="33">
        <f t="shared" si="47"/>
        <v>43.8</v>
      </c>
      <c r="AN49" s="33">
        <f t="shared" si="47"/>
        <v>37.200000000000003</v>
      </c>
      <c r="AO49" s="33">
        <f t="shared" si="47"/>
        <v>0</v>
      </c>
      <c r="AP49" s="33">
        <f t="shared" si="47"/>
        <v>0</v>
      </c>
      <c r="AQ49" s="33">
        <f t="shared" si="48"/>
        <v>0</v>
      </c>
      <c r="AR49" s="33">
        <f t="shared" si="48"/>
        <v>0</v>
      </c>
      <c r="AS49" s="33">
        <f t="shared" si="48"/>
        <v>0</v>
      </c>
      <c r="AT49" s="33">
        <f t="shared" si="48"/>
        <v>0</v>
      </c>
      <c r="AU49" s="33">
        <f t="shared" si="48"/>
        <v>0</v>
      </c>
      <c r="AV49" s="33">
        <f t="shared" si="48"/>
        <v>0</v>
      </c>
      <c r="AW49" s="33">
        <f t="shared" si="48"/>
        <v>0</v>
      </c>
      <c r="AX49" s="33">
        <f t="shared" si="48"/>
        <v>0</v>
      </c>
      <c r="AY49" s="33">
        <f t="shared" si="48"/>
        <v>0</v>
      </c>
      <c r="AZ49" s="33">
        <f t="shared" si="48"/>
        <v>0</v>
      </c>
      <c r="BA49" s="37">
        <f t="shared" si="52"/>
        <v>2005.6999999999996</v>
      </c>
      <c r="BB49" s="38">
        <f t="shared" si="53"/>
        <v>20</v>
      </c>
      <c r="BC49" s="33"/>
      <c r="BD49" s="56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43" t="str">
        <f t="shared" si="49"/>
        <v/>
      </c>
      <c r="CC49" s="44" t="str">
        <f t="shared" si="49"/>
        <v/>
      </c>
      <c r="CD49" s="44" t="str">
        <f t="shared" si="49"/>
        <v/>
      </c>
      <c r="CE49" s="44" t="str">
        <f t="shared" si="49"/>
        <v/>
      </c>
      <c r="CF49" s="44" t="str">
        <f t="shared" si="49"/>
        <v/>
      </c>
      <c r="CG49" s="44" t="str">
        <f t="shared" si="49"/>
        <v/>
      </c>
      <c r="CH49" s="44" t="str">
        <f t="shared" si="49"/>
        <v/>
      </c>
      <c r="CI49" s="44" t="str">
        <f t="shared" si="49"/>
        <v/>
      </c>
      <c r="CJ49" s="45" t="str">
        <f t="shared" si="49"/>
        <v/>
      </c>
      <c r="CK49" s="46">
        <f t="shared" si="50"/>
        <v>0</v>
      </c>
      <c r="CL49" s="47">
        <f t="shared" si="50"/>
        <v>0</v>
      </c>
      <c r="CM49" s="47">
        <f t="shared" si="50"/>
        <v>0</v>
      </c>
      <c r="CN49" s="47">
        <f t="shared" si="50"/>
        <v>0</v>
      </c>
      <c r="CO49" s="47">
        <f t="shared" si="50"/>
        <v>0</v>
      </c>
      <c r="CP49" s="47">
        <f t="shared" si="50"/>
        <v>0</v>
      </c>
      <c r="CQ49" s="47">
        <f t="shared" si="50"/>
        <v>0</v>
      </c>
      <c r="CR49" s="47">
        <f t="shared" si="50"/>
        <v>0</v>
      </c>
      <c r="CS49" s="48">
        <f t="shared" si="50"/>
        <v>0</v>
      </c>
      <c r="CT49" s="46">
        <f t="shared" si="54"/>
        <v>0</v>
      </c>
      <c r="CU49" s="47">
        <f t="shared" si="55"/>
        <v>0</v>
      </c>
      <c r="CV49" s="48">
        <f t="shared" si="56"/>
        <v>2005.6999999999996</v>
      </c>
      <c r="CW49" s="46">
        <f t="shared" si="57"/>
        <v>0</v>
      </c>
      <c r="CX49" s="47">
        <f t="shared" si="58"/>
        <v>0</v>
      </c>
      <c r="CY49" s="48">
        <f t="shared" si="59"/>
        <v>0</v>
      </c>
      <c r="CZ49" s="46">
        <f t="shared" si="60"/>
        <v>0</v>
      </c>
      <c r="DA49" s="47">
        <f t="shared" si="61"/>
        <v>0</v>
      </c>
      <c r="DB49" s="48">
        <f t="shared" ref="DB49:DB80" si="74">IF(DA49=0,BG49,$BA49-CZ49+DA49)</f>
        <v>0</v>
      </c>
      <c r="DC49" s="46">
        <f t="shared" si="62"/>
        <v>0</v>
      </c>
      <c r="DD49" s="47">
        <f t="shared" si="63"/>
        <v>0</v>
      </c>
      <c r="DE49" s="48">
        <f t="shared" ref="DE49:DE80" si="75">IF(DD49=0,BJ49,$BA49-DC49+DD49)</f>
        <v>0</v>
      </c>
      <c r="DF49" s="47">
        <f t="shared" si="64"/>
        <v>0</v>
      </c>
      <c r="DG49" s="47">
        <f t="shared" si="65"/>
        <v>0</v>
      </c>
      <c r="DH49" s="48">
        <f t="shared" ref="DH49:DH80" si="76">IF(DG49=0,BM49,$BA49-DF49+DG49)</f>
        <v>0</v>
      </c>
      <c r="DI49" s="46">
        <f t="shared" si="66"/>
        <v>0</v>
      </c>
      <c r="DJ49" s="47">
        <f t="shared" si="67"/>
        <v>0</v>
      </c>
      <c r="DK49" s="48">
        <f t="shared" si="41"/>
        <v>0</v>
      </c>
      <c r="DL49" s="47">
        <f t="shared" si="68"/>
        <v>0</v>
      </c>
      <c r="DM49" s="47">
        <f t="shared" si="69"/>
        <v>0</v>
      </c>
      <c r="DN49" s="48">
        <f t="shared" si="42"/>
        <v>0</v>
      </c>
      <c r="DO49" s="46">
        <f t="shared" si="70"/>
        <v>0</v>
      </c>
      <c r="DP49" s="47">
        <f t="shared" si="71"/>
        <v>0</v>
      </c>
      <c r="DQ49" s="48">
        <f t="shared" ref="DQ49:DQ80" si="77">IF(DP49=0,BV49,$BA49-DO49+DP49)</f>
        <v>0</v>
      </c>
      <c r="DR49" s="46">
        <f t="shared" si="72"/>
        <v>0</v>
      </c>
      <c r="DS49" s="47">
        <f t="shared" si="73"/>
        <v>0</v>
      </c>
      <c r="DT49" s="48">
        <f t="shared" ref="DT49:DT80" si="78">IF(DS49=0,BY49,$BA49-DR49+DS49)</f>
        <v>0</v>
      </c>
      <c r="DU49" s="48">
        <f t="shared" ref="DU49:DU80" si="79">MAX(CV49,CY49,DB49,DE49,DH49,DK49,DN49,DQ49,DT49)</f>
        <v>2005.6999999999996</v>
      </c>
    </row>
    <row r="50" spans="1:125">
      <c r="A50" s="31" t="s">
        <v>105</v>
      </c>
      <c r="B50" s="31">
        <v>38</v>
      </c>
      <c r="C50" s="32">
        <f t="shared" si="51"/>
        <v>1944.1000000000001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50">
        <v>26.5</v>
      </c>
      <c r="M50" s="34">
        <v>256.5</v>
      </c>
      <c r="N50" s="34">
        <v>220.3</v>
      </c>
      <c r="O50" s="34">
        <v>442.7</v>
      </c>
      <c r="P50" s="34">
        <v>201.8</v>
      </c>
      <c r="Q50" s="34">
        <v>58.4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6">
        <v>68.400000000000006</v>
      </c>
      <c r="AC50" s="36">
        <v>386.8</v>
      </c>
      <c r="AD50" s="36">
        <v>34.700000000000003</v>
      </c>
      <c r="AE50" s="36">
        <v>180.5</v>
      </c>
      <c r="AF50" s="36">
        <v>67.5</v>
      </c>
      <c r="AG50" s="33">
        <f t="shared" si="47"/>
        <v>442.7</v>
      </c>
      <c r="AH50" s="33">
        <f t="shared" si="47"/>
        <v>386.8</v>
      </c>
      <c r="AI50" s="33">
        <f t="shared" si="47"/>
        <v>256.5</v>
      </c>
      <c r="AJ50" s="33">
        <f t="shared" si="47"/>
        <v>220.3</v>
      </c>
      <c r="AK50" s="33">
        <f t="shared" si="47"/>
        <v>201.8</v>
      </c>
      <c r="AL50" s="33">
        <f t="shared" si="47"/>
        <v>180.5</v>
      </c>
      <c r="AM50" s="33">
        <f t="shared" si="47"/>
        <v>68.400000000000006</v>
      </c>
      <c r="AN50" s="33">
        <f t="shared" si="47"/>
        <v>67.5</v>
      </c>
      <c r="AO50" s="33">
        <f t="shared" si="47"/>
        <v>58.4</v>
      </c>
      <c r="AP50" s="33">
        <f t="shared" si="47"/>
        <v>34.700000000000003</v>
      </c>
      <c r="AQ50" s="33">
        <f t="shared" si="48"/>
        <v>26.5</v>
      </c>
      <c r="AR50" s="33">
        <f t="shared" si="48"/>
        <v>0</v>
      </c>
      <c r="AS50" s="33">
        <f t="shared" si="48"/>
        <v>0</v>
      </c>
      <c r="AT50" s="33">
        <f t="shared" si="48"/>
        <v>0</v>
      </c>
      <c r="AU50" s="33">
        <f t="shared" si="48"/>
        <v>0</v>
      </c>
      <c r="AV50" s="33">
        <f t="shared" si="48"/>
        <v>0</v>
      </c>
      <c r="AW50" s="33">
        <f t="shared" si="48"/>
        <v>0</v>
      </c>
      <c r="AX50" s="33">
        <f t="shared" si="48"/>
        <v>0</v>
      </c>
      <c r="AY50" s="33">
        <f t="shared" si="48"/>
        <v>0</v>
      </c>
      <c r="AZ50" s="33">
        <f t="shared" si="48"/>
        <v>0</v>
      </c>
      <c r="BA50" s="37">
        <f t="shared" si="52"/>
        <v>1944.1000000000001</v>
      </c>
      <c r="BB50" s="38">
        <f t="shared" si="53"/>
        <v>20</v>
      </c>
      <c r="BC50" s="33"/>
      <c r="BD50" s="56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43" t="str">
        <f t="shared" si="49"/>
        <v/>
      </c>
      <c r="CC50" s="44" t="str">
        <f t="shared" si="49"/>
        <v/>
      </c>
      <c r="CD50" s="44" t="str">
        <f t="shared" si="49"/>
        <v/>
      </c>
      <c r="CE50" s="44" t="str">
        <f t="shared" si="49"/>
        <v/>
      </c>
      <c r="CF50" s="44" t="str">
        <f t="shared" si="49"/>
        <v/>
      </c>
      <c r="CG50" s="44" t="str">
        <f t="shared" si="49"/>
        <v/>
      </c>
      <c r="CH50" s="44" t="str">
        <f t="shared" si="49"/>
        <v/>
      </c>
      <c r="CI50" s="44" t="str">
        <f t="shared" si="49"/>
        <v/>
      </c>
      <c r="CJ50" s="45" t="str">
        <f t="shared" si="49"/>
        <v/>
      </c>
      <c r="CK50" s="46">
        <f t="shared" si="50"/>
        <v>0</v>
      </c>
      <c r="CL50" s="47">
        <f t="shared" si="50"/>
        <v>0</v>
      </c>
      <c r="CM50" s="47">
        <f t="shared" si="50"/>
        <v>0</v>
      </c>
      <c r="CN50" s="47">
        <f t="shared" si="50"/>
        <v>0</v>
      </c>
      <c r="CO50" s="47">
        <f t="shared" si="50"/>
        <v>0</v>
      </c>
      <c r="CP50" s="47">
        <f t="shared" si="50"/>
        <v>0</v>
      </c>
      <c r="CQ50" s="47">
        <f t="shared" si="50"/>
        <v>0</v>
      </c>
      <c r="CR50" s="47">
        <f t="shared" si="50"/>
        <v>0</v>
      </c>
      <c r="CS50" s="48">
        <f t="shared" si="50"/>
        <v>0</v>
      </c>
      <c r="CT50" s="46">
        <f t="shared" si="54"/>
        <v>0</v>
      </c>
      <c r="CU50" s="47">
        <f t="shared" si="55"/>
        <v>0</v>
      </c>
      <c r="CV50" s="48">
        <f t="shared" si="56"/>
        <v>1944.1000000000001</v>
      </c>
      <c r="CW50" s="46">
        <f t="shared" si="57"/>
        <v>0</v>
      </c>
      <c r="CX50" s="47">
        <f t="shared" si="58"/>
        <v>0</v>
      </c>
      <c r="CY50" s="48">
        <f t="shared" si="59"/>
        <v>0</v>
      </c>
      <c r="CZ50" s="46">
        <f t="shared" si="60"/>
        <v>0</v>
      </c>
      <c r="DA50" s="47">
        <f t="shared" si="61"/>
        <v>0</v>
      </c>
      <c r="DB50" s="48">
        <f t="shared" si="74"/>
        <v>0</v>
      </c>
      <c r="DC50" s="46">
        <f t="shared" si="62"/>
        <v>0</v>
      </c>
      <c r="DD50" s="47">
        <f t="shared" si="63"/>
        <v>0</v>
      </c>
      <c r="DE50" s="48">
        <f t="shared" si="75"/>
        <v>0</v>
      </c>
      <c r="DF50" s="47">
        <f t="shared" si="64"/>
        <v>0</v>
      </c>
      <c r="DG50" s="47">
        <f t="shared" si="65"/>
        <v>0</v>
      </c>
      <c r="DH50" s="48">
        <f t="shared" si="76"/>
        <v>0</v>
      </c>
      <c r="DI50" s="46">
        <f t="shared" si="66"/>
        <v>0</v>
      </c>
      <c r="DJ50" s="47">
        <f t="shared" si="67"/>
        <v>0</v>
      </c>
      <c r="DK50" s="48">
        <f t="shared" si="41"/>
        <v>0</v>
      </c>
      <c r="DL50" s="47">
        <f t="shared" si="68"/>
        <v>0</v>
      </c>
      <c r="DM50" s="47">
        <f t="shared" si="69"/>
        <v>0</v>
      </c>
      <c r="DN50" s="48">
        <f t="shared" si="42"/>
        <v>0</v>
      </c>
      <c r="DO50" s="46">
        <f t="shared" si="70"/>
        <v>0</v>
      </c>
      <c r="DP50" s="47">
        <f t="shared" si="71"/>
        <v>0</v>
      </c>
      <c r="DQ50" s="48">
        <f t="shared" si="77"/>
        <v>0</v>
      </c>
      <c r="DR50" s="46">
        <f t="shared" si="72"/>
        <v>0</v>
      </c>
      <c r="DS50" s="47">
        <f t="shared" si="73"/>
        <v>0</v>
      </c>
      <c r="DT50" s="48">
        <f t="shared" si="78"/>
        <v>0</v>
      </c>
      <c r="DU50" s="48">
        <f t="shared" si="79"/>
        <v>1944.1000000000001</v>
      </c>
    </row>
    <row r="51" spans="1:125">
      <c r="A51" s="31" t="s">
        <v>106</v>
      </c>
      <c r="B51" s="31">
        <v>39</v>
      </c>
      <c r="C51" s="32">
        <f t="shared" si="51"/>
        <v>1843.3</v>
      </c>
      <c r="D51" s="49">
        <v>48.1</v>
      </c>
      <c r="E51" s="49">
        <v>373</v>
      </c>
      <c r="F51" s="49">
        <v>324.5</v>
      </c>
      <c r="G51" s="49">
        <v>82.9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4">
        <v>79.8</v>
      </c>
      <c r="N51" s="34">
        <v>114.2</v>
      </c>
      <c r="O51" s="34">
        <v>88</v>
      </c>
      <c r="P51" s="34">
        <v>294.7</v>
      </c>
      <c r="Q51" s="34">
        <v>438.1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f t="shared" si="47"/>
        <v>438.1</v>
      </c>
      <c r="AH51" s="33">
        <f t="shared" si="47"/>
        <v>373</v>
      </c>
      <c r="AI51" s="33">
        <f t="shared" si="47"/>
        <v>324.5</v>
      </c>
      <c r="AJ51" s="33">
        <f t="shared" si="47"/>
        <v>294.7</v>
      </c>
      <c r="AK51" s="33">
        <f t="shared" si="47"/>
        <v>114.2</v>
      </c>
      <c r="AL51" s="33">
        <f t="shared" si="47"/>
        <v>88</v>
      </c>
      <c r="AM51" s="33">
        <f t="shared" si="47"/>
        <v>82.9</v>
      </c>
      <c r="AN51" s="33">
        <f t="shared" si="47"/>
        <v>79.8</v>
      </c>
      <c r="AO51" s="33">
        <f t="shared" si="47"/>
        <v>48.1</v>
      </c>
      <c r="AP51" s="33">
        <f t="shared" si="47"/>
        <v>0</v>
      </c>
      <c r="AQ51" s="33">
        <f t="shared" si="48"/>
        <v>0</v>
      </c>
      <c r="AR51" s="33">
        <f t="shared" si="48"/>
        <v>0</v>
      </c>
      <c r="AS51" s="33">
        <f t="shared" si="48"/>
        <v>0</v>
      </c>
      <c r="AT51" s="33">
        <f t="shared" si="48"/>
        <v>0</v>
      </c>
      <c r="AU51" s="33">
        <f t="shared" si="48"/>
        <v>0</v>
      </c>
      <c r="AV51" s="33">
        <f t="shared" si="48"/>
        <v>0</v>
      </c>
      <c r="AW51" s="33">
        <f t="shared" si="48"/>
        <v>0</v>
      </c>
      <c r="AX51" s="33">
        <f t="shared" si="48"/>
        <v>0</v>
      </c>
      <c r="AY51" s="33">
        <f t="shared" si="48"/>
        <v>0</v>
      </c>
      <c r="AZ51" s="33">
        <f t="shared" si="48"/>
        <v>0</v>
      </c>
      <c r="BA51" s="37">
        <f t="shared" si="52"/>
        <v>1843.3</v>
      </c>
      <c r="BB51" s="38">
        <f t="shared" si="53"/>
        <v>20</v>
      </c>
      <c r="BC51" s="33"/>
      <c r="BD51" s="56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43" t="str">
        <f t="shared" si="49"/>
        <v/>
      </c>
      <c r="CC51" s="44" t="str">
        <f t="shared" si="49"/>
        <v/>
      </c>
      <c r="CD51" s="44" t="str">
        <f t="shared" si="49"/>
        <v/>
      </c>
      <c r="CE51" s="44" t="str">
        <f t="shared" si="49"/>
        <v/>
      </c>
      <c r="CF51" s="44" t="str">
        <f t="shared" si="49"/>
        <v/>
      </c>
      <c r="CG51" s="44" t="str">
        <f t="shared" si="49"/>
        <v/>
      </c>
      <c r="CH51" s="44" t="str">
        <f t="shared" si="49"/>
        <v/>
      </c>
      <c r="CI51" s="44" t="str">
        <f t="shared" si="49"/>
        <v/>
      </c>
      <c r="CJ51" s="45" t="str">
        <f t="shared" si="49"/>
        <v/>
      </c>
      <c r="CK51" s="46">
        <f t="shared" si="50"/>
        <v>0</v>
      </c>
      <c r="CL51" s="47">
        <f t="shared" si="50"/>
        <v>0</v>
      </c>
      <c r="CM51" s="47">
        <f t="shared" si="50"/>
        <v>0</v>
      </c>
      <c r="CN51" s="47">
        <f t="shared" si="50"/>
        <v>0</v>
      </c>
      <c r="CO51" s="47">
        <f t="shared" si="50"/>
        <v>0</v>
      </c>
      <c r="CP51" s="47">
        <f t="shared" si="50"/>
        <v>0</v>
      </c>
      <c r="CQ51" s="47">
        <f t="shared" si="50"/>
        <v>0</v>
      </c>
      <c r="CR51" s="47">
        <f t="shared" si="50"/>
        <v>0</v>
      </c>
      <c r="CS51" s="48">
        <f t="shared" si="50"/>
        <v>0</v>
      </c>
      <c r="CT51" s="46">
        <f t="shared" si="54"/>
        <v>0</v>
      </c>
      <c r="CU51" s="47">
        <f t="shared" si="55"/>
        <v>0</v>
      </c>
      <c r="CV51" s="48">
        <f t="shared" si="56"/>
        <v>1843.3</v>
      </c>
      <c r="CW51" s="46">
        <f t="shared" si="57"/>
        <v>0</v>
      </c>
      <c r="CX51" s="47">
        <f t="shared" si="58"/>
        <v>0</v>
      </c>
      <c r="CY51" s="48">
        <f t="shared" si="59"/>
        <v>0</v>
      </c>
      <c r="CZ51" s="46">
        <f t="shared" si="60"/>
        <v>0</v>
      </c>
      <c r="DA51" s="47">
        <f t="shared" si="61"/>
        <v>0</v>
      </c>
      <c r="DB51" s="48">
        <f t="shared" si="74"/>
        <v>0</v>
      </c>
      <c r="DC51" s="46">
        <f t="shared" si="62"/>
        <v>0</v>
      </c>
      <c r="DD51" s="47">
        <f t="shared" si="63"/>
        <v>0</v>
      </c>
      <c r="DE51" s="48">
        <f t="shared" si="75"/>
        <v>0</v>
      </c>
      <c r="DF51" s="47">
        <f t="shared" si="64"/>
        <v>0</v>
      </c>
      <c r="DG51" s="47">
        <f t="shared" si="65"/>
        <v>0</v>
      </c>
      <c r="DH51" s="48">
        <f t="shared" si="76"/>
        <v>0</v>
      </c>
      <c r="DI51" s="46">
        <f t="shared" si="66"/>
        <v>0</v>
      </c>
      <c r="DJ51" s="47">
        <f t="shared" si="67"/>
        <v>0</v>
      </c>
      <c r="DK51" s="48">
        <f t="shared" si="41"/>
        <v>0</v>
      </c>
      <c r="DL51" s="47">
        <f t="shared" si="68"/>
        <v>0</v>
      </c>
      <c r="DM51" s="47">
        <f t="shared" si="69"/>
        <v>0</v>
      </c>
      <c r="DN51" s="48">
        <f t="shared" si="42"/>
        <v>0</v>
      </c>
      <c r="DO51" s="46">
        <f t="shared" si="70"/>
        <v>0</v>
      </c>
      <c r="DP51" s="47">
        <f t="shared" si="71"/>
        <v>0</v>
      </c>
      <c r="DQ51" s="48">
        <f t="shared" si="77"/>
        <v>0</v>
      </c>
      <c r="DR51" s="46">
        <f t="shared" si="72"/>
        <v>0</v>
      </c>
      <c r="DS51" s="47">
        <f t="shared" si="73"/>
        <v>0</v>
      </c>
      <c r="DT51" s="48">
        <f t="shared" si="78"/>
        <v>0</v>
      </c>
      <c r="DU51" s="48">
        <f t="shared" si="79"/>
        <v>1843.3</v>
      </c>
    </row>
    <row r="52" spans="1:125">
      <c r="A52" s="31" t="s">
        <v>107</v>
      </c>
      <c r="B52" s="31">
        <v>40</v>
      </c>
      <c r="C52" s="32">
        <f t="shared" si="51"/>
        <v>1728.1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4">
        <v>595</v>
      </c>
      <c r="N52" s="34">
        <v>292.89999999999998</v>
      </c>
      <c r="O52" s="34">
        <v>291</v>
      </c>
      <c r="P52" s="34">
        <v>294.39999999999998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6">
        <v>144.80000000000001</v>
      </c>
      <c r="AC52" s="36">
        <v>75.3</v>
      </c>
      <c r="AD52" s="36">
        <v>34.700000000000003</v>
      </c>
      <c r="AE52" s="33">
        <v>0</v>
      </c>
      <c r="AF52" s="33">
        <v>0</v>
      </c>
      <c r="AG52" s="33">
        <f t="shared" si="47"/>
        <v>595</v>
      </c>
      <c r="AH52" s="33">
        <f t="shared" si="47"/>
        <v>294.39999999999998</v>
      </c>
      <c r="AI52" s="33">
        <f t="shared" si="47"/>
        <v>292.89999999999998</v>
      </c>
      <c r="AJ52" s="33">
        <f t="shared" si="47"/>
        <v>291</v>
      </c>
      <c r="AK52" s="33">
        <f t="shared" si="47"/>
        <v>144.80000000000001</v>
      </c>
      <c r="AL52" s="33">
        <f t="shared" si="47"/>
        <v>75.3</v>
      </c>
      <c r="AM52" s="33">
        <f t="shared" si="47"/>
        <v>34.700000000000003</v>
      </c>
      <c r="AN52" s="33">
        <f t="shared" si="47"/>
        <v>0</v>
      </c>
      <c r="AO52" s="33">
        <f t="shared" si="47"/>
        <v>0</v>
      </c>
      <c r="AP52" s="33">
        <f t="shared" si="47"/>
        <v>0</v>
      </c>
      <c r="AQ52" s="33">
        <f t="shared" si="48"/>
        <v>0</v>
      </c>
      <c r="AR52" s="33">
        <f t="shared" si="48"/>
        <v>0</v>
      </c>
      <c r="AS52" s="33">
        <f t="shared" si="48"/>
        <v>0</v>
      </c>
      <c r="AT52" s="33">
        <f t="shared" si="48"/>
        <v>0</v>
      </c>
      <c r="AU52" s="33">
        <f t="shared" si="48"/>
        <v>0</v>
      </c>
      <c r="AV52" s="33">
        <f t="shared" si="48"/>
        <v>0</v>
      </c>
      <c r="AW52" s="33">
        <f t="shared" si="48"/>
        <v>0</v>
      </c>
      <c r="AX52" s="33">
        <f t="shared" si="48"/>
        <v>0</v>
      </c>
      <c r="AY52" s="33">
        <f t="shared" si="48"/>
        <v>0</v>
      </c>
      <c r="AZ52" s="33">
        <f t="shared" si="48"/>
        <v>0</v>
      </c>
      <c r="BA52" s="37">
        <f t="shared" si="52"/>
        <v>1728.1</v>
      </c>
      <c r="BB52" s="38">
        <f t="shared" si="53"/>
        <v>20</v>
      </c>
      <c r="BC52" s="33"/>
      <c r="BD52" s="56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43" t="str">
        <f t="shared" si="49"/>
        <v/>
      </c>
      <c r="CC52" s="44" t="str">
        <f t="shared" si="49"/>
        <v/>
      </c>
      <c r="CD52" s="44" t="str">
        <f t="shared" si="49"/>
        <v/>
      </c>
      <c r="CE52" s="44" t="str">
        <f t="shared" si="49"/>
        <v/>
      </c>
      <c r="CF52" s="44" t="str">
        <f t="shared" si="49"/>
        <v/>
      </c>
      <c r="CG52" s="44" t="str">
        <f t="shared" si="49"/>
        <v/>
      </c>
      <c r="CH52" s="44" t="str">
        <f t="shared" si="49"/>
        <v/>
      </c>
      <c r="CI52" s="44" t="str">
        <f t="shared" si="49"/>
        <v/>
      </c>
      <c r="CJ52" s="45" t="str">
        <f t="shared" si="49"/>
        <v/>
      </c>
      <c r="CK52" s="46">
        <f t="shared" si="50"/>
        <v>0</v>
      </c>
      <c r="CL52" s="47">
        <f t="shared" si="50"/>
        <v>0</v>
      </c>
      <c r="CM52" s="47">
        <f t="shared" si="50"/>
        <v>0</v>
      </c>
      <c r="CN52" s="47">
        <f t="shared" si="50"/>
        <v>0</v>
      </c>
      <c r="CO52" s="47">
        <f t="shared" si="50"/>
        <v>0</v>
      </c>
      <c r="CP52" s="47">
        <f t="shared" si="50"/>
        <v>0</v>
      </c>
      <c r="CQ52" s="47">
        <f t="shared" si="50"/>
        <v>0</v>
      </c>
      <c r="CR52" s="47">
        <f t="shared" si="50"/>
        <v>0</v>
      </c>
      <c r="CS52" s="48">
        <f t="shared" si="50"/>
        <v>0</v>
      </c>
      <c r="CT52" s="46">
        <f t="shared" si="54"/>
        <v>0</v>
      </c>
      <c r="CU52" s="47">
        <f t="shared" si="55"/>
        <v>0</v>
      </c>
      <c r="CV52" s="48">
        <f t="shared" si="56"/>
        <v>1728.1</v>
      </c>
      <c r="CW52" s="46">
        <f t="shared" si="57"/>
        <v>0</v>
      </c>
      <c r="CX52" s="47">
        <f t="shared" si="58"/>
        <v>0</v>
      </c>
      <c r="CY52" s="48">
        <f t="shared" si="59"/>
        <v>0</v>
      </c>
      <c r="CZ52" s="46">
        <f t="shared" si="60"/>
        <v>0</v>
      </c>
      <c r="DA52" s="47">
        <f t="shared" si="61"/>
        <v>0</v>
      </c>
      <c r="DB52" s="48">
        <f t="shared" si="74"/>
        <v>0</v>
      </c>
      <c r="DC52" s="46">
        <f t="shared" si="62"/>
        <v>0</v>
      </c>
      <c r="DD52" s="47">
        <f t="shared" si="63"/>
        <v>0</v>
      </c>
      <c r="DE52" s="48">
        <f t="shared" si="75"/>
        <v>0</v>
      </c>
      <c r="DF52" s="47">
        <f t="shared" si="64"/>
        <v>0</v>
      </c>
      <c r="DG52" s="47">
        <f t="shared" si="65"/>
        <v>0</v>
      </c>
      <c r="DH52" s="48">
        <f t="shared" si="76"/>
        <v>0</v>
      </c>
      <c r="DI52" s="46">
        <f t="shared" si="66"/>
        <v>0</v>
      </c>
      <c r="DJ52" s="47">
        <f t="shared" si="67"/>
        <v>0</v>
      </c>
      <c r="DK52" s="48">
        <f t="shared" si="41"/>
        <v>0</v>
      </c>
      <c r="DL52" s="47">
        <f t="shared" si="68"/>
        <v>0</v>
      </c>
      <c r="DM52" s="47">
        <f t="shared" si="69"/>
        <v>0</v>
      </c>
      <c r="DN52" s="48">
        <f t="shared" si="42"/>
        <v>0</v>
      </c>
      <c r="DO52" s="46">
        <f t="shared" si="70"/>
        <v>0</v>
      </c>
      <c r="DP52" s="47">
        <f t="shared" si="71"/>
        <v>0</v>
      </c>
      <c r="DQ52" s="48">
        <f t="shared" si="77"/>
        <v>0</v>
      </c>
      <c r="DR52" s="46">
        <f t="shared" si="72"/>
        <v>0</v>
      </c>
      <c r="DS52" s="47">
        <f t="shared" si="73"/>
        <v>0</v>
      </c>
      <c r="DT52" s="48">
        <f t="shared" si="78"/>
        <v>0</v>
      </c>
      <c r="DU52" s="48">
        <f t="shared" si="79"/>
        <v>1728.1</v>
      </c>
    </row>
    <row r="53" spans="1:125">
      <c r="A53" s="31" t="s">
        <v>108</v>
      </c>
      <c r="B53" s="31">
        <v>41</v>
      </c>
      <c r="C53" s="32">
        <f t="shared" si="51"/>
        <v>1316.4</v>
      </c>
      <c r="D53" s="33">
        <v>0</v>
      </c>
      <c r="E53" s="33">
        <v>0</v>
      </c>
      <c r="F53" s="33">
        <v>0</v>
      </c>
      <c r="G53" s="33">
        <v>0</v>
      </c>
      <c r="H53" s="50">
        <v>48.6</v>
      </c>
      <c r="I53" s="50">
        <v>106</v>
      </c>
      <c r="J53" s="50">
        <v>125</v>
      </c>
      <c r="K53" s="50">
        <v>43.8</v>
      </c>
      <c r="L53" s="50">
        <v>26.5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6">
        <v>199</v>
      </c>
      <c r="AC53" s="36">
        <v>173.3</v>
      </c>
      <c r="AD53" s="33">
        <v>0</v>
      </c>
      <c r="AE53" s="33">
        <v>0</v>
      </c>
      <c r="AF53" s="33">
        <v>0</v>
      </c>
      <c r="AG53" s="33">
        <f t="shared" ref="AG53:AP62" si="80">IF(ISNUMBER(LARGE($D53:$AF53,AG$12)),LARGE($D53:$AF53,AG$12),"")</f>
        <v>199</v>
      </c>
      <c r="AH53" s="33">
        <f t="shared" si="80"/>
        <v>173.3</v>
      </c>
      <c r="AI53" s="33">
        <f t="shared" si="80"/>
        <v>125</v>
      </c>
      <c r="AJ53" s="33">
        <f t="shared" si="80"/>
        <v>106</v>
      </c>
      <c r="AK53" s="33">
        <f t="shared" si="80"/>
        <v>48.6</v>
      </c>
      <c r="AL53" s="33">
        <f t="shared" si="80"/>
        <v>43.8</v>
      </c>
      <c r="AM53" s="33">
        <f t="shared" si="80"/>
        <v>26.5</v>
      </c>
      <c r="AN53" s="33">
        <f t="shared" si="80"/>
        <v>0</v>
      </c>
      <c r="AO53" s="33">
        <f t="shared" si="80"/>
        <v>0</v>
      </c>
      <c r="AP53" s="33">
        <f t="shared" si="80"/>
        <v>0</v>
      </c>
      <c r="AQ53" s="33">
        <f t="shared" ref="AQ53:AZ62" si="81">IF(ISNUMBER(LARGE($D53:$AF53,AQ$12)),LARGE($D53:$AF53,AQ$12),"")</f>
        <v>0</v>
      </c>
      <c r="AR53" s="33">
        <f t="shared" si="81"/>
        <v>0</v>
      </c>
      <c r="AS53" s="33">
        <f t="shared" si="81"/>
        <v>0</v>
      </c>
      <c r="AT53" s="33">
        <f t="shared" si="81"/>
        <v>0</v>
      </c>
      <c r="AU53" s="33">
        <f t="shared" si="81"/>
        <v>0</v>
      </c>
      <c r="AV53" s="33">
        <f t="shared" si="81"/>
        <v>0</v>
      </c>
      <c r="AW53" s="33">
        <f t="shared" si="81"/>
        <v>0</v>
      </c>
      <c r="AX53" s="33">
        <f t="shared" si="81"/>
        <v>0</v>
      </c>
      <c r="AY53" s="33">
        <f t="shared" si="81"/>
        <v>0</v>
      </c>
      <c r="AZ53" s="33">
        <f t="shared" si="81"/>
        <v>0</v>
      </c>
      <c r="BA53" s="37">
        <f t="shared" si="52"/>
        <v>722.19999999999993</v>
      </c>
      <c r="BB53" s="38">
        <f t="shared" si="53"/>
        <v>20</v>
      </c>
      <c r="BC53" s="52">
        <v>144.9</v>
      </c>
      <c r="BD53" s="62">
        <v>82.9</v>
      </c>
      <c r="BE53" s="52">
        <v>116.6</v>
      </c>
      <c r="BF53" s="52">
        <v>48.2</v>
      </c>
      <c r="BG53" s="52">
        <v>166.6</v>
      </c>
      <c r="BH53" s="52">
        <v>35</v>
      </c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43">
        <f t="shared" ref="CB53:CJ62" si="82">IF(ISNUMBER(LARGE($BC53:$CA53,IF(CB$12&lt;=$BB53,CB$12,0))),LARGE($BC53:$CA53,IF(CB$12&lt;=$BB53,CB$12,0)),"")</f>
        <v>166.6</v>
      </c>
      <c r="CC53" s="44">
        <f t="shared" si="82"/>
        <v>144.9</v>
      </c>
      <c r="CD53" s="44">
        <f t="shared" si="82"/>
        <v>116.6</v>
      </c>
      <c r="CE53" s="44">
        <f t="shared" si="82"/>
        <v>82.9</v>
      </c>
      <c r="CF53" s="44">
        <f t="shared" si="82"/>
        <v>48.2</v>
      </c>
      <c r="CG53" s="44">
        <f t="shared" si="82"/>
        <v>35</v>
      </c>
      <c r="CH53" s="44" t="str">
        <f t="shared" si="82"/>
        <v/>
      </c>
      <c r="CI53" s="44" t="str">
        <f t="shared" si="82"/>
        <v/>
      </c>
      <c r="CJ53" s="45" t="str">
        <f t="shared" si="82"/>
        <v/>
      </c>
      <c r="CK53" s="46">
        <f t="shared" ref="CK53:CS62" si="83">IFERROR(SMALL($AG53:$AZ53,CK$12),0)</f>
        <v>0</v>
      </c>
      <c r="CL53" s="47">
        <f t="shared" si="83"/>
        <v>0</v>
      </c>
      <c r="CM53" s="47">
        <f t="shared" si="83"/>
        <v>0</v>
      </c>
      <c r="CN53" s="47">
        <f t="shared" si="83"/>
        <v>0</v>
      </c>
      <c r="CO53" s="47">
        <f t="shared" si="83"/>
        <v>0</v>
      </c>
      <c r="CP53" s="47">
        <f t="shared" si="83"/>
        <v>0</v>
      </c>
      <c r="CQ53" s="47">
        <f t="shared" si="83"/>
        <v>0</v>
      </c>
      <c r="CR53" s="47">
        <f t="shared" si="83"/>
        <v>0</v>
      </c>
      <c r="CS53" s="48">
        <f t="shared" si="83"/>
        <v>0</v>
      </c>
      <c r="CT53" s="46">
        <f t="shared" si="54"/>
        <v>0</v>
      </c>
      <c r="CU53" s="47">
        <f t="shared" si="55"/>
        <v>594.20000000000005</v>
      </c>
      <c r="CV53" s="48">
        <f t="shared" si="56"/>
        <v>1316.4</v>
      </c>
      <c r="CW53" s="46">
        <f t="shared" si="57"/>
        <v>0</v>
      </c>
      <c r="CX53" s="47">
        <f t="shared" si="58"/>
        <v>594.20000000000005</v>
      </c>
      <c r="CY53" s="48">
        <f t="shared" si="59"/>
        <v>1316.4</v>
      </c>
      <c r="CZ53" s="46">
        <f t="shared" si="60"/>
        <v>0</v>
      </c>
      <c r="DA53" s="47">
        <f t="shared" si="61"/>
        <v>594.20000000000005</v>
      </c>
      <c r="DB53" s="48">
        <f t="shared" si="74"/>
        <v>1316.4</v>
      </c>
      <c r="DC53" s="46">
        <f t="shared" si="62"/>
        <v>0</v>
      </c>
      <c r="DD53" s="47">
        <f t="shared" si="63"/>
        <v>594.20000000000005</v>
      </c>
      <c r="DE53" s="48">
        <f t="shared" si="75"/>
        <v>1316.4</v>
      </c>
      <c r="DF53" s="47">
        <f t="shared" si="64"/>
        <v>0</v>
      </c>
      <c r="DG53" s="47">
        <f t="shared" si="65"/>
        <v>559.20000000000005</v>
      </c>
      <c r="DH53" s="48">
        <f t="shared" si="76"/>
        <v>1281.4000000000001</v>
      </c>
      <c r="DI53" s="46">
        <f t="shared" si="66"/>
        <v>0</v>
      </c>
      <c r="DJ53" s="47">
        <f t="shared" si="67"/>
        <v>511</v>
      </c>
      <c r="DK53" s="48">
        <f t="shared" si="41"/>
        <v>1233.1999999999998</v>
      </c>
      <c r="DL53" s="47">
        <f t="shared" si="68"/>
        <v>0</v>
      </c>
      <c r="DM53" s="47">
        <f t="shared" si="69"/>
        <v>428.1</v>
      </c>
      <c r="DN53" s="48">
        <f t="shared" si="42"/>
        <v>1150.3</v>
      </c>
      <c r="DO53" s="46">
        <f t="shared" si="70"/>
        <v>0</v>
      </c>
      <c r="DP53" s="47">
        <f t="shared" si="71"/>
        <v>311.5</v>
      </c>
      <c r="DQ53" s="48">
        <f t="shared" si="77"/>
        <v>1033.6999999999998</v>
      </c>
      <c r="DR53" s="46">
        <f t="shared" si="72"/>
        <v>0</v>
      </c>
      <c r="DS53" s="47">
        <f t="shared" si="73"/>
        <v>166.6</v>
      </c>
      <c r="DT53" s="48">
        <f t="shared" si="78"/>
        <v>888.8</v>
      </c>
      <c r="DU53" s="48">
        <f t="shared" si="79"/>
        <v>1316.4</v>
      </c>
    </row>
    <row r="54" spans="1:125">
      <c r="A54" s="31" t="s">
        <v>109</v>
      </c>
      <c r="B54" s="31">
        <v>42</v>
      </c>
      <c r="C54" s="32">
        <f t="shared" si="51"/>
        <v>1222.5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4">
        <v>400.3</v>
      </c>
      <c r="N54" s="34">
        <v>131.80000000000001</v>
      </c>
      <c r="O54" s="34">
        <v>33.299999999999997</v>
      </c>
      <c r="P54" s="34">
        <v>173.2</v>
      </c>
      <c r="Q54" s="34">
        <v>35.5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6">
        <v>73.2</v>
      </c>
      <c r="AD54" s="36">
        <v>160.69999999999999</v>
      </c>
      <c r="AE54" s="36">
        <v>45.9</v>
      </c>
      <c r="AF54" s="36">
        <v>168.6</v>
      </c>
      <c r="AG54" s="33">
        <f t="shared" si="80"/>
        <v>400.3</v>
      </c>
      <c r="AH54" s="33">
        <f t="shared" si="80"/>
        <v>173.2</v>
      </c>
      <c r="AI54" s="33">
        <f t="shared" si="80"/>
        <v>168.6</v>
      </c>
      <c r="AJ54" s="33">
        <f t="shared" si="80"/>
        <v>160.69999999999999</v>
      </c>
      <c r="AK54" s="33">
        <f t="shared" si="80"/>
        <v>131.80000000000001</v>
      </c>
      <c r="AL54" s="33">
        <f t="shared" si="80"/>
        <v>73.2</v>
      </c>
      <c r="AM54" s="33">
        <f t="shared" si="80"/>
        <v>45.9</v>
      </c>
      <c r="AN54" s="33">
        <f t="shared" si="80"/>
        <v>35.5</v>
      </c>
      <c r="AO54" s="33">
        <f t="shared" si="80"/>
        <v>33.299999999999997</v>
      </c>
      <c r="AP54" s="33">
        <f t="shared" si="80"/>
        <v>0</v>
      </c>
      <c r="AQ54" s="33">
        <f t="shared" si="81"/>
        <v>0</v>
      </c>
      <c r="AR54" s="33">
        <f t="shared" si="81"/>
        <v>0</v>
      </c>
      <c r="AS54" s="33">
        <f t="shared" si="81"/>
        <v>0</v>
      </c>
      <c r="AT54" s="33">
        <f t="shared" si="81"/>
        <v>0</v>
      </c>
      <c r="AU54" s="33">
        <f t="shared" si="81"/>
        <v>0</v>
      </c>
      <c r="AV54" s="33">
        <f t="shared" si="81"/>
        <v>0</v>
      </c>
      <c r="AW54" s="33">
        <f t="shared" si="81"/>
        <v>0</v>
      </c>
      <c r="AX54" s="33">
        <f t="shared" si="81"/>
        <v>0</v>
      </c>
      <c r="AY54" s="33">
        <f t="shared" si="81"/>
        <v>0</v>
      </c>
      <c r="AZ54" s="33">
        <f t="shared" si="81"/>
        <v>0</v>
      </c>
      <c r="BA54" s="37">
        <f t="shared" si="52"/>
        <v>1222.5</v>
      </c>
      <c r="BB54" s="38">
        <f t="shared" si="53"/>
        <v>20</v>
      </c>
      <c r="BC54" s="33"/>
      <c r="BD54" s="56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43" t="str">
        <f t="shared" si="82"/>
        <v/>
      </c>
      <c r="CC54" s="44" t="str">
        <f t="shared" si="82"/>
        <v/>
      </c>
      <c r="CD54" s="44" t="str">
        <f t="shared" si="82"/>
        <v/>
      </c>
      <c r="CE54" s="44" t="str">
        <f t="shared" si="82"/>
        <v/>
      </c>
      <c r="CF54" s="44" t="str">
        <f t="shared" si="82"/>
        <v/>
      </c>
      <c r="CG54" s="44" t="str">
        <f t="shared" si="82"/>
        <v/>
      </c>
      <c r="CH54" s="44" t="str">
        <f t="shared" si="82"/>
        <v/>
      </c>
      <c r="CI54" s="44" t="str">
        <f t="shared" si="82"/>
        <v/>
      </c>
      <c r="CJ54" s="45" t="str">
        <f t="shared" si="82"/>
        <v/>
      </c>
      <c r="CK54" s="46">
        <f t="shared" si="83"/>
        <v>0</v>
      </c>
      <c r="CL54" s="47">
        <f t="shared" si="83"/>
        <v>0</v>
      </c>
      <c r="CM54" s="47">
        <f t="shared" si="83"/>
        <v>0</v>
      </c>
      <c r="CN54" s="47">
        <f t="shared" si="83"/>
        <v>0</v>
      </c>
      <c r="CO54" s="47">
        <f t="shared" si="83"/>
        <v>0</v>
      </c>
      <c r="CP54" s="47">
        <f t="shared" si="83"/>
        <v>0</v>
      </c>
      <c r="CQ54" s="47">
        <f t="shared" si="83"/>
        <v>0</v>
      </c>
      <c r="CR54" s="47">
        <f t="shared" si="83"/>
        <v>0</v>
      </c>
      <c r="CS54" s="48">
        <f t="shared" si="83"/>
        <v>0</v>
      </c>
      <c r="CT54" s="46">
        <f t="shared" si="54"/>
        <v>0</v>
      </c>
      <c r="CU54" s="47">
        <f t="shared" si="55"/>
        <v>0</v>
      </c>
      <c r="CV54" s="48">
        <f t="shared" si="56"/>
        <v>1222.5</v>
      </c>
      <c r="CW54" s="46">
        <f t="shared" si="57"/>
        <v>0</v>
      </c>
      <c r="CX54" s="47">
        <f t="shared" si="58"/>
        <v>0</v>
      </c>
      <c r="CY54" s="48">
        <f t="shared" si="59"/>
        <v>0</v>
      </c>
      <c r="CZ54" s="46">
        <f t="shared" si="60"/>
        <v>0</v>
      </c>
      <c r="DA54" s="47">
        <f t="shared" si="61"/>
        <v>0</v>
      </c>
      <c r="DB54" s="48">
        <f t="shared" si="74"/>
        <v>0</v>
      </c>
      <c r="DC54" s="46">
        <f t="shared" si="62"/>
        <v>0</v>
      </c>
      <c r="DD54" s="47">
        <f t="shared" si="63"/>
        <v>0</v>
      </c>
      <c r="DE54" s="48">
        <f t="shared" si="75"/>
        <v>0</v>
      </c>
      <c r="DF54" s="47">
        <f t="shared" si="64"/>
        <v>0</v>
      </c>
      <c r="DG54" s="47">
        <f t="shared" si="65"/>
        <v>0</v>
      </c>
      <c r="DH54" s="48">
        <f t="shared" si="76"/>
        <v>0</v>
      </c>
      <c r="DI54" s="46">
        <f t="shared" si="66"/>
        <v>0</v>
      </c>
      <c r="DJ54" s="47">
        <f t="shared" si="67"/>
        <v>0</v>
      </c>
      <c r="DK54" s="48">
        <f t="shared" si="41"/>
        <v>0</v>
      </c>
      <c r="DL54" s="47">
        <f t="shared" si="68"/>
        <v>0</v>
      </c>
      <c r="DM54" s="47">
        <f t="shared" si="69"/>
        <v>0</v>
      </c>
      <c r="DN54" s="48">
        <f t="shared" si="42"/>
        <v>0</v>
      </c>
      <c r="DO54" s="46">
        <f t="shared" si="70"/>
        <v>0</v>
      </c>
      <c r="DP54" s="47">
        <f t="shared" si="71"/>
        <v>0</v>
      </c>
      <c r="DQ54" s="48">
        <f t="shared" si="77"/>
        <v>0</v>
      </c>
      <c r="DR54" s="46">
        <f t="shared" si="72"/>
        <v>0</v>
      </c>
      <c r="DS54" s="47">
        <f t="shared" si="73"/>
        <v>0</v>
      </c>
      <c r="DT54" s="48">
        <f t="shared" si="78"/>
        <v>0</v>
      </c>
      <c r="DU54" s="48">
        <f t="shared" si="79"/>
        <v>1222.5</v>
      </c>
    </row>
    <row r="55" spans="1:125">
      <c r="A55" s="31" t="s">
        <v>110</v>
      </c>
      <c r="B55" s="31">
        <v>43</v>
      </c>
      <c r="C55" s="32">
        <f t="shared" si="51"/>
        <v>1169.8</v>
      </c>
      <c r="D55" s="33">
        <v>0</v>
      </c>
      <c r="E55" s="33">
        <v>0</v>
      </c>
      <c r="F55" s="33">
        <v>0</v>
      </c>
      <c r="G55" s="33">
        <v>0</v>
      </c>
      <c r="H55" s="50">
        <v>48.6</v>
      </c>
      <c r="I55" s="50">
        <v>214.9</v>
      </c>
      <c r="J55" s="50">
        <v>774.6</v>
      </c>
      <c r="K55" s="50">
        <v>105.2</v>
      </c>
      <c r="L55" s="50">
        <v>26.5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33">
        <v>0</v>
      </c>
      <c r="AG55" s="33">
        <f t="shared" si="80"/>
        <v>774.6</v>
      </c>
      <c r="AH55" s="33">
        <f t="shared" si="80"/>
        <v>214.9</v>
      </c>
      <c r="AI55" s="33">
        <f t="shared" si="80"/>
        <v>105.2</v>
      </c>
      <c r="AJ55" s="33">
        <f t="shared" si="80"/>
        <v>48.6</v>
      </c>
      <c r="AK55" s="33">
        <f t="shared" si="80"/>
        <v>26.5</v>
      </c>
      <c r="AL55" s="33">
        <f t="shared" si="80"/>
        <v>0</v>
      </c>
      <c r="AM55" s="33">
        <f t="shared" si="80"/>
        <v>0</v>
      </c>
      <c r="AN55" s="33">
        <f t="shared" si="80"/>
        <v>0</v>
      </c>
      <c r="AO55" s="33">
        <f t="shared" si="80"/>
        <v>0</v>
      </c>
      <c r="AP55" s="33">
        <f t="shared" si="80"/>
        <v>0</v>
      </c>
      <c r="AQ55" s="33">
        <f t="shared" si="81"/>
        <v>0</v>
      </c>
      <c r="AR55" s="33">
        <f t="shared" si="81"/>
        <v>0</v>
      </c>
      <c r="AS55" s="33">
        <f t="shared" si="81"/>
        <v>0</v>
      </c>
      <c r="AT55" s="33">
        <f t="shared" si="81"/>
        <v>0</v>
      </c>
      <c r="AU55" s="33">
        <f t="shared" si="81"/>
        <v>0</v>
      </c>
      <c r="AV55" s="33">
        <f t="shared" si="81"/>
        <v>0</v>
      </c>
      <c r="AW55" s="33">
        <f t="shared" si="81"/>
        <v>0</v>
      </c>
      <c r="AX55" s="33">
        <f t="shared" si="81"/>
        <v>0</v>
      </c>
      <c r="AY55" s="33">
        <f t="shared" si="81"/>
        <v>0</v>
      </c>
      <c r="AZ55" s="33">
        <f t="shared" si="81"/>
        <v>0</v>
      </c>
      <c r="BA55" s="37">
        <f t="shared" si="52"/>
        <v>1169.8</v>
      </c>
      <c r="BB55" s="38">
        <f t="shared" si="53"/>
        <v>20</v>
      </c>
      <c r="BC55" s="33"/>
      <c r="BD55" s="56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43" t="str">
        <f t="shared" si="82"/>
        <v/>
      </c>
      <c r="CC55" s="44" t="str">
        <f t="shared" si="82"/>
        <v/>
      </c>
      <c r="CD55" s="44" t="str">
        <f t="shared" si="82"/>
        <v/>
      </c>
      <c r="CE55" s="44" t="str">
        <f t="shared" si="82"/>
        <v/>
      </c>
      <c r="CF55" s="44" t="str">
        <f t="shared" si="82"/>
        <v/>
      </c>
      <c r="CG55" s="44" t="str">
        <f t="shared" si="82"/>
        <v/>
      </c>
      <c r="CH55" s="44" t="str">
        <f t="shared" si="82"/>
        <v/>
      </c>
      <c r="CI55" s="44" t="str">
        <f t="shared" si="82"/>
        <v/>
      </c>
      <c r="CJ55" s="45" t="str">
        <f t="shared" si="82"/>
        <v/>
      </c>
      <c r="CK55" s="46">
        <f t="shared" si="83"/>
        <v>0</v>
      </c>
      <c r="CL55" s="47">
        <f t="shared" si="83"/>
        <v>0</v>
      </c>
      <c r="CM55" s="47">
        <f t="shared" si="83"/>
        <v>0</v>
      </c>
      <c r="CN55" s="47">
        <f t="shared" si="83"/>
        <v>0</v>
      </c>
      <c r="CO55" s="47">
        <f t="shared" si="83"/>
        <v>0</v>
      </c>
      <c r="CP55" s="47">
        <f t="shared" si="83"/>
        <v>0</v>
      </c>
      <c r="CQ55" s="47">
        <f t="shared" si="83"/>
        <v>0</v>
      </c>
      <c r="CR55" s="47">
        <f t="shared" si="83"/>
        <v>0</v>
      </c>
      <c r="CS55" s="48">
        <f t="shared" si="83"/>
        <v>0</v>
      </c>
      <c r="CT55" s="46">
        <f t="shared" si="54"/>
        <v>0</v>
      </c>
      <c r="CU55" s="47">
        <f t="shared" si="55"/>
        <v>0</v>
      </c>
      <c r="CV55" s="48">
        <f t="shared" si="56"/>
        <v>1169.8</v>
      </c>
      <c r="CW55" s="46">
        <f t="shared" si="57"/>
        <v>0</v>
      </c>
      <c r="CX55" s="47">
        <f t="shared" si="58"/>
        <v>0</v>
      </c>
      <c r="CY55" s="48">
        <f t="shared" si="59"/>
        <v>0</v>
      </c>
      <c r="CZ55" s="46">
        <f t="shared" si="60"/>
        <v>0</v>
      </c>
      <c r="DA55" s="47">
        <f t="shared" si="61"/>
        <v>0</v>
      </c>
      <c r="DB55" s="48">
        <f t="shared" si="74"/>
        <v>0</v>
      </c>
      <c r="DC55" s="46">
        <f t="shared" si="62"/>
        <v>0</v>
      </c>
      <c r="DD55" s="47">
        <f t="shared" si="63"/>
        <v>0</v>
      </c>
      <c r="DE55" s="48">
        <f t="shared" si="75"/>
        <v>0</v>
      </c>
      <c r="DF55" s="47">
        <f t="shared" si="64"/>
        <v>0</v>
      </c>
      <c r="DG55" s="47">
        <f t="shared" si="65"/>
        <v>0</v>
      </c>
      <c r="DH55" s="48">
        <f t="shared" si="76"/>
        <v>0</v>
      </c>
      <c r="DI55" s="46">
        <f t="shared" si="66"/>
        <v>0</v>
      </c>
      <c r="DJ55" s="47">
        <f t="shared" si="67"/>
        <v>0</v>
      </c>
      <c r="DK55" s="48">
        <f t="shared" si="41"/>
        <v>0</v>
      </c>
      <c r="DL55" s="47">
        <f t="shared" si="68"/>
        <v>0</v>
      </c>
      <c r="DM55" s="47">
        <f t="shared" si="69"/>
        <v>0</v>
      </c>
      <c r="DN55" s="48">
        <f t="shared" si="42"/>
        <v>0</v>
      </c>
      <c r="DO55" s="46">
        <f t="shared" si="70"/>
        <v>0</v>
      </c>
      <c r="DP55" s="47">
        <f t="shared" si="71"/>
        <v>0</v>
      </c>
      <c r="DQ55" s="48">
        <f t="shared" si="77"/>
        <v>0</v>
      </c>
      <c r="DR55" s="46">
        <f t="shared" si="72"/>
        <v>0</v>
      </c>
      <c r="DS55" s="47">
        <f t="shared" si="73"/>
        <v>0</v>
      </c>
      <c r="DT55" s="48">
        <f t="shared" si="78"/>
        <v>0</v>
      </c>
      <c r="DU55" s="48">
        <f t="shared" si="79"/>
        <v>1169.8</v>
      </c>
    </row>
    <row r="56" spans="1:125">
      <c r="A56" s="31" t="s">
        <v>111</v>
      </c>
      <c r="B56" s="31">
        <v>44</v>
      </c>
      <c r="C56" s="32">
        <f t="shared" si="51"/>
        <v>1150.5</v>
      </c>
      <c r="D56" s="33">
        <v>0</v>
      </c>
      <c r="E56" s="49">
        <v>403.7</v>
      </c>
      <c r="F56" s="49">
        <v>167.5</v>
      </c>
      <c r="G56" s="49">
        <v>579.29999999999995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3">
        <v>0</v>
      </c>
      <c r="AG56" s="33">
        <f t="shared" si="80"/>
        <v>579.29999999999995</v>
      </c>
      <c r="AH56" s="33">
        <f t="shared" si="80"/>
        <v>403.7</v>
      </c>
      <c r="AI56" s="33">
        <f t="shared" si="80"/>
        <v>167.5</v>
      </c>
      <c r="AJ56" s="33">
        <f t="shared" si="80"/>
        <v>0</v>
      </c>
      <c r="AK56" s="33">
        <f t="shared" si="80"/>
        <v>0</v>
      </c>
      <c r="AL56" s="33">
        <f t="shared" si="80"/>
        <v>0</v>
      </c>
      <c r="AM56" s="33">
        <f t="shared" si="80"/>
        <v>0</v>
      </c>
      <c r="AN56" s="33">
        <f t="shared" si="80"/>
        <v>0</v>
      </c>
      <c r="AO56" s="33">
        <f t="shared" si="80"/>
        <v>0</v>
      </c>
      <c r="AP56" s="33">
        <f t="shared" si="80"/>
        <v>0</v>
      </c>
      <c r="AQ56" s="33">
        <f t="shared" si="81"/>
        <v>0</v>
      </c>
      <c r="AR56" s="33">
        <f t="shared" si="81"/>
        <v>0</v>
      </c>
      <c r="AS56" s="33">
        <f t="shared" si="81"/>
        <v>0</v>
      </c>
      <c r="AT56" s="33">
        <f t="shared" si="81"/>
        <v>0</v>
      </c>
      <c r="AU56" s="33">
        <f t="shared" si="81"/>
        <v>0</v>
      </c>
      <c r="AV56" s="33">
        <f t="shared" si="81"/>
        <v>0</v>
      </c>
      <c r="AW56" s="33">
        <f t="shared" si="81"/>
        <v>0</v>
      </c>
      <c r="AX56" s="33">
        <f t="shared" si="81"/>
        <v>0</v>
      </c>
      <c r="AY56" s="33">
        <f t="shared" si="81"/>
        <v>0</v>
      </c>
      <c r="AZ56" s="33">
        <f t="shared" si="81"/>
        <v>0</v>
      </c>
      <c r="BA56" s="37">
        <f t="shared" si="52"/>
        <v>1150.5</v>
      </c>
      <c r="BB56" s="38">
        <f t="shared" si="53"/>
        <v>20</v>
      </c>
      <c r="BC56" s="33"/>
      <c r="BD56" s="56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43" t="str">
        <f t="shared" si="82"/>
        <v/>
      </c>
      <c r="CC56" s="44" t="str">
        <f t="shared" si="82"/>
        <v/>
      </c>
      <c r="CD56" s="44" t="str">
        <f t="shared" si="82"/>
        <v/>
      </c>
      <c r="CE56" s="44" t="str">
        <f t="shared" si="82"/>
        <v/>
      </c>
      <c r="CF56" s="44" t="str">
        <f t="shared" si="82"/>
        <v/>
      </c>
      <c r="CG56" s="44" t="str">
        <f t="shared" si="82"/>
        <v/>
      </c>
      <c r="CH56" s="44" t="str">
        <f t="shared" si="82"/>
        <v/>
      </c>
      <c r="CI56" s="44" t="str">
        <f t="shared" si="82"/>
        <v/>
      </c>
      <c r="CJ56" s="45" t="str">
        <f t="shared" si="82"/>
        <v/>
      </c>
      <c r="CK56" s="46">
        <f t="shared" si="83"/>
        <v>0</v>
      </c>
      <c r="CL56" s="47">
        <f t="shared" si="83"/>
        <v>0</v>
      </c>
      <c r="CM56" s="47">
        <f t="shared" si="83"/>
        <v>0</v>
      </c>
      <c r="CN56" s="47">
        <f t="shared" si="83"/>
        <v>0</v>
      </c>
      <c r="CO56" s="47">
        <f t="shared" si="83"/>
        <v>0</v>
      </c>
      <c r="CP56" s="47">
        <f t="shared" si="83"/>
        <v>0</v>
      </c>
      <c r="CQ56" s="47">
        <f t="shared" si="83"/>
        <v>0</v>
      </c>
      <c r="CR56" s="47">
        <f t="shared" si="83"/>
        <v>0</v>
      </c>
      <c r="CS56" s="48">
        <f t="shared" si="83"/>
        <v>0</v>
      </c>
      <c r="CT56" s="46">
        <f t="shared" si="54"/>
        <v>0</v>
      </c>
      <c r="CU56" s="47">
        <f t="shared" si="55"/>
        <v>0</v>
      </c>
      <c r="CV56" s="48">
        <f t="shared" si="56"/>
        <v>1150.5</v>
      </c>
      <c r="CW56" s="46">
        <f t="shared" si="57"/>
        <v>0</v>
      </c>
      <c r="CX56" s="47">
        <f t="shared" si="58"/>
        <v>0</v>
      </c>
      <c r="CY56" s="48">
        <f t="shared" si="59"/>
        <v>0</v>
      </c>
      <c r="CZ56" s="46">
        <f t="shared" si="60"/>
        <v>0</v>
      </c>
      <c r="DA56" s="47">
        <f t="shared" si="61"/>
        <v>0</v>
      </c>
      <c r="DB56" s="48">
        <f t="shared" si="74"/>
        <v>0</v>
      </c>
      <c r="DC56" s="46">
        <f t="shared" si="62"/>
        <v>0</v>
      </c>
      <c r="DD56" s="47">
        <f t="shared" si="63"/>
        <v>0</v>
      </c>
      <c r="DE56" s="48">
        <f t="shared" si="75"/>
        <v>0</v>
      </c>
      <c r="DF56" s="47">
        <f t="shared" si="64"/>
        <v>0</v>
      </c>
      <c r="DG56" s="47">
        <f t="shared" si="65"/>
        <v>0</v>
      </c>
      <c r="DH56" s="48">
        <f t="shared" si="76"/>
        <v>0</v>
      </c>
      <c r="DI56" s="46">
        <f t="shared" si="66"/>
        <v>0</v>
      </c>
      <c r="DJ56" s="47">
        <f t="shared" si="67"/>
        <v>0</v>
      </c>
      <c r="DK56" s="48">
        <f t="shared" si="41"/>
        <v>0</v>
      </c>
      <c r="DL56" s="47">
        <f t="shared" si="68"/>
        <v>0</v>
      </c>
      <c r="DM56" s="47">
        <f t="shared" si="69"/>
        <v>0</v>
      </c>
      <c r="DN56" s="48">
        <f t="shared" si="42"/>
        <v>0</v>
      </c>
      <c r="DO56" s="46">
        <f t="shared" si="70"/>
        <v>0</v>
      </c>
      <c r="DP56" s="47">
        <f t="shared" si="71"/>
        <v>0</v>
      </c>
      <c r="DQ56" s="48">
        <f t="shared" si="77"/>
        <v>0</v>
      </c>
      <c r="DR56" s="46">
        <f t="shared" si="72"/>
        <v>0</v>
      </c>
      <c r="DS56" s="47">
        <f t="shared" si="73"/>
        <v>0</v>
      </c>
      <c r="DT56" s="48">
        <f t="shared" si="78"/>
        <v>0</v>
      </c>
      <c r="DU56" s="48">
        <f t="shared" si="79"/>
        <v>1150.5</v>
      </c>
    </row>
    <row r="57" spans="1:125">
      <c r="A57" s="31" t="s">
        <v>112</v>
      </c>
      <c r="B57" s="31">
        <v>45</v>
      </c>
      <c r="C57" s="32">
        <f t="shared" si="51"/>
        <v>1106.0999999999999</v>
      </c>
      <c r="D57" s="33">
        <v>0</v>
      </c>
      <c r="E57" s="33">
        <v>0</v>
      </c>
      <c r="F57" s="33">
        <v>0</v>
      </c>
      <c r="G57" s="33">
        <v>0</v>
      </c>
      <c r="H57" s="50">
        <v>48.6</v>
      </c>
      <c r="I57" s="50">
        <v>242.9</v>
      </c>
      <c r="J57" s="50">
        <v>683.8</v>
      </c>
      <c r="K57" s="50">
        <v>130.80000000000001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33">
        <v>0</v>
      </c>
      <c r="AG57" s="33">
        <f t="shared" si="80"/>
        <v>683.8</v>
      </c>
      <c r="AH57" s="33">
        <f t="shared" si="80"/>
        <v>242.9</v>
      </c>
      <c r="AI57" s="33">
        <f t="shared" si="80"/>
        <v>130.80000000000001</v>
      </c>
      <c r="AJ57" s="33">
        <f t="shared" si="80"/>
        <v>48.6</v>
      </c>
      <c r="AK57" s="33">
        <f t="shared" si="80"/>
        <v>0</v>
      </c>
      <c r="AL57" s="33">
        <f t="shared" si="80"/>
        <v>0</v>
      </c>
      <c r="AM57" s="33">
        <f t="shared" si="80"/>
        <v>0</v>
      </c>
      <c r="AN57" s="33">
        <f t="shared" si="80"/>
        <v>0</v>
      </c>
      <c r="AO57" s="33">
        <f t="shared" si="80"/>
        <v>0</v>
      </c>
      <c r="AP57" s="33">
        <f t="shared" si="80"/>
        <v>0</v>
      </c>
      <c r="AQ57" s="33">
        <f t="shared" si="81"/>
        <v>0</v>
      </c>
      <c r="AR57" s="33">
        <f t="shared" si="81"/>
        <v>0</v>
      </c>
      <c r="AS57" s="33">
        <f t="shared" si="81"/>
        <v>0</v>
      </c>
      <c r="AT57" s="33">
        <f t="shared" si="81"/>
        <v>0</v>
      </c>
      <c r="AU57" s="33">
        <f t="shared" si="81"/>
        <v>0</v>
      </c>
      <c r="AV57" s="33">
        <f t="shared" si="81"/>
        <v>0</v>
      </c>
      <c r="AW57" s="33">
        <f t="shared" si="81"/>
        <v>0</v>
      </c>
      <c r="AX57" s="33">
        <f t="shared" si="81"/>
        <v>0</v>
      </c>
      <c r="AY57" s="33">
        <f t="shared" si="81"/>
        <v>0</v>
      </c>
      <c r="AZ57" s="33">
        <f t="shared" si="81"/>
        <v>0</v>
      </c>
      <c r="BA57" s="37">
        <f t="shared" si="52"/>
        <v>1106.0999999999999</v>
      </c>
      <c r="BB57" s="38">
        <f t="shared" si="53"/>
        <v>20</v>
      </c>
      <c r="BC57" s="33"/>
      <c r="BD57" s="56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43" t="str">
        <f t="shared" si="82"/>
        <v/>
      </c>
      <c r="CC57" s="44" t="str">
        <f t="shared" si="82"/>
        <v/>
      </c>
      <c r="CD57" s="44" t="str">
        <f t="shared" si="82"/>
        <v/>
      </c>
      <c r="CE57" s="44" t="str">
        <f t="shared" si="82"/>
        <v/>
      </c>
      <c r="CF57" s="44" t="str">
        <f t="shared" si="82"/>
        <v/>
      </c>
      <c r="CG57" s="44" t="str">
        <f t="shared" si="82"/>
        <v/>
      </c>
      <c r="CH57" s="44" t="str">
        <f t="shared" si="82"/>
        <v/>
      </c>
      <c r="CI57" s="44" t="str">
        <f t="shared" si="82"/>
        <v/>
      </c>
      <c r="CJ57" s="45" t="str">
        <f t="shared" si="82"/>
        <v/>
      </c>
      <c r="CK57" s="46">
        <f t="shared" si="83"/>
        <v>0</v>
      </c>
      <c r="CL57" s="47">
        <f t="shared" si="83"/>
        <v>0</v>
      </c>
      <c r="CM57" s="47">
        <f t="shared" si="83"/>
        <v>0</v>
      </c>
      <c r="CN57" s="47">
        <f t="shared" si="83"/>
        <v>0</v>
      </c>
      <c r="CO57" s="47">
        <f t="shared" si="83"/>
        <v>0</v>
      </c>
      <c r="CP57" s="47">
        <f t="shared" si="83"/>
        <v>0</v>
      </c>
      <c r="CQ57" s="47">
        <f t="shared" si="83"/>
        <v>0</v>
      </c>
      <c r="CR57" s="47">
        <f t="shared" si="83"/>
        <v>0</v>
      </c>
      <c r="CS57" s="48">
        <f t="shared" si="83"/>
        <v>0</v>
      </c>
      <c r="CT57" s="46">
        <f t="shared" si="54"/>
        <v>0</v>
      </c>
      <c r="CU57" s="47">
        <f t="shared" si="55"/>
        <v>0</v>
      </c>
      <c r="CV57" s="48">
        <f t="shared" si="56"/>
        <v>1106.0999999999999</v>
      </c>
      <c r="CW57" s="46">
        <f t="shared" si="57"/>
        <v>0</v>
      </c>
      <c r="CX57" s="47">
        <f t="shared" si="58"/>
        <v>0</v>
      </c>
      <c r="CY57" s="48">
        <f t="shared" si="59"/>
        <v>0</v>
      </c>
      <c r="CZ57" s="46">
        <f t="shared" si="60"/>
        <v>0</v>
      </c>
      <c r="DA57" s="47">
        <f t="shared" si="61"/>
        <v>0</v>
      </c>
      <c r="DB57" s="48">
        <f t="shared" si="74"/>
        <v>0</v>
      </c>
      <c r="DC57" s="46">
        <f t="shared" si="62"/>
        <v>0</v>
      </c>
      <c r="DD57" s="47">
        <f t="shared" si="63"/>
        <v>0</v>
      </c>
      <c r="DE57" s="48">
        <f t="shared" si="75"/>
        <v>0</v>
      </c>
      <c r="DF57" s="47">
        <f t="shared" si="64"/>
        <v>0</v>
      </c>
      <c r="DG57" s="47">
        <f t="shared" si="65"/>
        <v>0</v>
      </c>
      <c r="DH57" s="48">
        <f t="shared" si="76"/>
        <v>0</v>
      </c>
      <c r="DI57" s="46">
        <f t="shared" si="66"/>
        <v>0</v>
      </c>
      <c r="DJ57" s="47">
        <f t="shared" si="67"/>
        <v>0</v>
      </c>
      <c r="DK57" s="48">
        <f t="shared" si="41"/>
        <v>0</v>
      </c>
      <c r="DL57" s="47">
        <f t="shared" si="68"/>
        <v>0</v>
      </c>
      <c r="DM57" s="47">
        <f t="shared" si="69"/>
        <v>0</v>
      </c>
      <c r="DN57" s="48">
        <f t="shared" si="42"/>
        <v>0</v>
      </c>
      <c r="DO57" s="46">
        <f t="shared" si="70"/>
        <v>0</v>
      </c>
      <c r="DP57" s="47">
        <f t="shared" si="71"/>
        <v>0</v>
      </c>
      <c r="DQ57" s="48">
        <f t="shared" si="77"/>
        <v>0</v>
      </c>
      <c r="DR57" s="46">
        <f t="shared" si="72"/>
        <v>0</v>
      </c>
      <c r="DS57" s="47">
        <f t="shared" si="73"/>
        <v>0</v>
      </c>
      <c r="DT57" s="48">
        <f t="shared" si="78"/>
        <v>0</v>
      </c>
      <c r="DU57" s="48">
        <f t="shared" si="79"/>
        <v>1106.0999999999999</v>
      </c>
    </row>
    <row r="58" spans="1:125">
      <c r="A58" s="31" t="s">
        <v>113</v>
      </c>
      <c r="B58" s="31">
        <v>46</v>
      </c>
      <c r="C58" s="32">
        <f t="shared" si="51"/>
        <v>1082.8999999999999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6">
        <v>447.4</v>
      </c>
      <c r="AC58" s="36">
        <v>345.7</v>
      </c>
      <c r="AD58" s="33">
        <v>0</v>
      </c>
      <c r="AE58" s="36">
        <v>72.599999999999994</v>
      </c>
      <c r="AF58" s="36">
        <v>217.2</v>
      </c>
      <c r="AG58" s="33">
        <f t="shared" si="80"/>
        <v>447.4</v>
      </c>
      <c r="AH58" s="33">
        <f t="shared" si="80"/>
        <v>345.7</v>
      </c>
      <c r="AI58" s="33">
        <f t="shared" si="80"/>
        <v>217.2</v>
      </c>
      <c r="AJ58" s="33">
        <f t="shared" si="80"/>
        <v>72.599999999999994</v>
      </c>
      <c r="AK58" s="33">
        <f t="shared" si="80"/>
        <v>0</v>
      </c>
      <c r="AL58" s="33">
        <f t="shared" si="80"/>
        <v>0</v>
      </c>
      <c r="AM58" s="33">
        <f t="shared" si="80"/>
        <v>0</v>
      </c>
      <c r="AN58" s="33">
        <f t="shared" si="80"/>
        <v>0</v>
      </c>
      <c r="AO58" s="33">
        <f t="shared" si="80"/>
        <v>0</v>
      </c>
      <c r="AP58" s="33">
        <f t="shared" si="80"/>
        <v>0</v>
      </c>
      <c r="AQ58" s="33">
        <f t="shared" si="81"/>
        <v>0</v>
      </c>
      <c r="AR58" s="33">
        <f t="shared" si="81"/>
        <v>0</v>
      </c>
      <c r="AS58" s="33">
        <f t="shared" si="81"/>
        <v>0</v>
      </c>
      <c r="AT58" s="33">
        <f t="shared" si="81"/>
        <v>0</v>
      </c>
      <c r="AU58" s="33">
        <f t="shared" si="81"/>
        <v>0</v>
      </c>
      <c r="AV58" s="33">
        <f t="shared" si="81"/>
        <v>0</v>
      </c>
      <c r="AW58" s="33">
        <f t="shared" si="81"/>
        <v>0</v>
      </c>
      <c r="AX58" s="33">
        <f t="shared" si="81"/>
        <v>0</v>
      </c>
      <c r="AY58" s="33">
        <f t="shared" si="81"/>
        <v>0</v>
      </c>
      <c r="AZ58" s="33">
        <f t="shared" si="81"/>
        <v>0</v>
      </c>
      <c r="BA58" s="37">
        <f t="shared" si="52"/>
        <v>1082.8999999999999</v>
      </c>
      <c r="BB58" s="38">
        <f t="shared" si="53"/>
        <v>20</v>
      </c>
      <c r="BC58" s="33"/>
      <c r="BD58" s="56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43" t="str">
        <f t="shared" si="82"/>
        <v/>
      </c>
      <c r="CC58" s="44" t="str">
        <f t="shared" si="82"/>
        <v/>
      </c>
      <c r="CD58" s="44" t="str">
        <f t="shared" si="82"/>
        <v/>
      </c>
      <c r="CE58" s="44" t="str">
        <f t="shared" si="82"/>
        <v/>
      </c>
      <c r="CF58" s="44" t="str">
        <f t="shared" si="82"/>
        <v/>
      </c>
      <c r="CG58" s="44" t="str">
        <f t="shared" si="82"/>
        <v/>
      </c>
      <c r="CH58" s="44" t="str">
        <f t="shared" si="82"/>
        <v/>
      </c>
      <c r="CI58" s="44" t="str">
        <f t="shared" si="82"/>
        <v/>
      </c>
      <c r="CJ58" s="45" t="str">
        <f t="shared" si="82"/>
        <v/>
      </c>
      <c r="CK58" s="46">
        <f t="shared" si="83"/>
        <v>0</v>
      </c>
      <c r="CL58" s="47">
        <f t="shared" si="83"/>
        <v>0</v>
      </c>
      <c r="CM58" s="47">
        <f t="shared" si="83"/>
        <v>0</v>
      </c>
      <c r="CN58" s="47">
        <f t="shared" si="83"/>
        <v>0</v>
      </c>
      <c r="CO58" s="47">
        <f t="shared" si="83"/>
        <v>0</v>
      </c>
      <c r="CP58" s="47">
        <f t="shared" si="83"/>
        <v>0</v>
      </c>
      <c r="CQ58" s="47">
        <f t="shared" si="83"/>
        <v>0</v>
      </c>
      <c r="CR58" s="47">
        <f t="shared" si="83"/>
        <v>0</v>
      </c>
      <c r="CS58" s="48">
        <f t="shared" si="83"/>
        <v>0</v>
      </c>
      <c r="CT58" s="46">
        <f t="shared" si="54"/>
        <v>0</v>
      </c>
      <c r="CU58" s="47">
        <f t="shared" si="55"/>
        <v>0</v>
      </c>
      <c r="CV58" s="48">
        <f t="shared" si="56"/>
        <v>1082.8999999999999</v>
      </c>
      <c r="CW58" s="46">
        <f t="shared" si="57"/>
        <v>0</v>
      </c>
      <c r="CX58" s="47">
        <f t="shared" si="58"/>
        <v>0</v>
      </c>
      <c r="CY58" s="48">
        <f t="shared" si="59"/>
        <v>0</v>
      </c>
      <c r="CZ58" s="46">
        <f t="shared" si="60"/>
        <v>0</v>
      </c>
      <c r="DA58" s="47">
        <f t="shared" si="61"/>
        <v>0</v>
      </c>
      <c r="DB58" s="48">
        <f t="shared" si="74"/>
        <v>0</v>
      </c>
      <c r="DC58" s="46">
        <f t="shared" si="62"/>
        <v>0</v>
      </c>
      <c r="DD58" s="47">
        <f t="shared" si="63"/>
        <v>0</v>
      </c>
      <c r="DE58" s="48">
        <f t="shared" si="75"/>
        <v>0</v>
      </c>
      <c r="DF58" s="47">
        <f t="shared" si="64"/>
        <v>0</v>
      </c>
      <c r="DG58" s="47">
        <f t="shared" si="65"/>
        <v>0</v>
      </c>
      <c r="DH58" s="48">
        <f t="shared" si="76"/>
        <v>0</v>
      </c>
      <c r="DI58" s="46">
        <f t="shared" si="66"/>
        <v>0</v>
      </c>
      <c r="DJ58" s="47">
        <f t="shared" si="67"/>
        <v>0</v>
      </c>
      <c r="DK58" s="48">
        <f t="shared" si="41"/>
        <v>0</v>
      </c>
      <c r="DL58" s="47">
        <f t="shared" si="68"/>
        <v>0</v>
      </c>
      <c r="DM58" s="47">
        <f t="shared" si="69"/>
        <v>0</v>
      </c>
      <c r="DN58" s="48">
        <f t="shared" si="42"/>
        <v>0</v>
      </c>
      <c r="DO58" s="46">
        <f t="shared" si="70"/>
        <v>0</v>
      </c>
      <c r="DP58" s="47">
        <f t="shared" si="71"/>
        <v>0</v>
      </c>
      <c r="DQ58" s="48">
        <f t="shared" si="77"/>
        <v>0</v>
      </c>
      <c r="DR58" s="46">
        <f t="shared" si="72"/>
        <v>0</v>
      </c>
      <c r="DS58" s="47">
        <f t="shared" si="73"/>
        <v>0</v>
      </c>
      <c r="DT58" s="48">
        <f t="shared" si="78"/>
        <v>0</v>
      </c>
      <c r="DU58" s="48">
        <f t="shared" si="79"/>
        <v>1082.8999999999999</v>
      </c>
    </row>
    <row r="59" spans="1:125">
      <c r="A59" s="31" t="s">
        <v>114</v>
      </c>
      <c r="B59" s="31">
        <v>47</v>
      </c>
      <c r="C59" s="32">
        <f t="shared" si="51"/>
        <v>1031.8</v>
      </c>
      <c r="D59" s="49">
        <v>48.1</v>
      </c>
      <c r="E59" s="49">
        <v>401.1</v>
      </c>
      <c r="F59" s="49">
        <v>213.7</v>
      </c>
      <c r="G59" s="49">
        <v>368.9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</v>
      </c>
      <c r="AF59" s="33">
        <v>0</v>
      </c>
      <c r="AG59" s="33">
        <f t="shared" si="80"/>
        <v>401.1</v>
      </c>
      <c r="AH59" s="33">
        <f t="shared" si="80"/>
        <v>368.9</v>
      </c>
      <c r="AI59" s="33">
        <f t="shared" si="80"/>
        <v>213.7</v>
      </c>
      <c r="AJ59" s="33">
        <f t="shared" si="80"/>
        <v>48.1</v>
      </c>
      <c r="AK59" s="33">
        <f t="shared" si="80"/>
        <v>0</v>
      </c>
      <c r="AL59" s="33">
        <f t="shared" si="80"/>
        <v>0</v>
      </c>
      <c r="AM59" s="33">
        <f t="shared" si="80"/>
        <v>0</v>
      </c>
      <c r="AN59" s="33">
        <f t="shared" si="80"/>
        <v>0</v>
      </c>
      <c r="AO59" s="33">
        <f t="shared" si="80"/>
        <v>0</v>
      </c>
      <c r="AP59" s="33">
        <f t="shared" si="80"/>
        <v>0</v>
      </c>
      <c r="AQ59" s="33">
        <f t="shared" si="81"/>
        <v>0</v>
      </c>
      <c r="AR59" s="33">
        <f t="shared" si="81"/>
        <v>0</v>
      </c>
      <c r="AS59" s="33">
        <f t="shared" si="81"/>
        <v>0</v>
      </c>
      <c r="AT59" s="33">
        <f t="shared" si="81"/>
        <v>0</v>
      </c>
      <c r="AU59" s="33">
        <f t="shared" si="81"/>
        <v>0</v>
      </c>
      <c r="AV59" s="33">
        <f t="shared" si="81"/>
        <v>0</v>
      </c>
      <c r="AW59" s="33">
        <f t="shared" si="81"/>
        <v>0</v>
      </c>
      <c r="AX59" s="33">
        <f t="shared" si="81"/>
        <v>0</v>
      </c>
      <c r="AY59" s="33">
        <f t="shared" si="81"/>
        <v>0</v>
      </c>
      <c r="AZ59" s="33">
        <f t="shared" si="81"/>
        <v>0</v>
      </c>
      <c r="BA59" s="37">
        <f t="shared" si="52"/>
        <v>1031.8</v>
      </c>
      <c r="BB59" s="38">
        <f t="shared" si="53"/>
        <v>20</v>
      </c>
      <c r="BC59" s="33"/>
      <c r="BD59" s="56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43" t="str">
        <f t="shared" si="82"/>
        <v/>
      </c>
      <c r="CC59" s="44" t="str">
        <f t="shared" si="82"/>
        <v/>
      </c>
      <c r="CD59" s="44" t="str">
        <f t="shared" si="82"/>
        <v/>
      </c>
      <c r="CE59" s="44" t="str">
        <f t="shared" si="82"/>
        <v/>
      </c>
      <c r="CF59" s="44" t="str">
        <f t="shared" si="82"/>
        <v/>
      </c>
      <c r="CG59" s="44" t="str">
        <f t="shared" si="82"/>
        <v/>
      </c>
      <c r="CH59" s="44" t="str">
        <f t="shared" si="82"/>
        <v/>
      </c>
      <c r="CI59" s="44" t="str">
        <f t="shared" si="82"/>
        <v/>
      </c>
      <c r="CJ59" s="45" t="str">
        <f t="shared" si="82"/>
        <v/>
      </c>
      <c r="CK59" s="46">
        <f t="shared" si="83"/>
        <v>0</v>
      </c>
      <c r="CL59" s="47">
        <f t="shared" si="83"/>
        <v>0</v>
      </c>
      <c r="CM59" s="47">
        <f t="shared" si="83"/>
        <v>0</v>
      </c>
      <c r="CN59" s="47">
        <f t="shared" si="83"/>
        <v>0</v>
      </c>
      <c r="CO59" s="47">
        <f t="shared" si="83"/>
        <v>0</v>
      </c>
      <c r="CP59" s="47">
        <f t="shared" si="83"/>
        <v>0</v>
      </c>
      <c r="CQ59" s="47">
        <f t="shared" si="83"/>
        <v>0</v>
      </c>
      <c r="CR59" s="47">
        <f t="shared" si="83"/>
        <v>0</v>
      </c>
      <c r="CS59" s="48">
        <f t="shared" si="83"/>
        <v>0</v>
      </c>
      <c r="CT59" s="46">
        <f t="shared" si="54"/>
        <v>0</v>
      </c>
      <c r="CU59" s="47">
        <f t="shared" si="55"/>
        <v>0</v>
      </c>
      <c r="CV59" s="48">
        <f t="shared" si="56"/>
        <v>1031.8</v>
      </c>
      <c r="CW59" s="46">
        <f t="shared" si="57"/>
        <v>0</v>
      </c>
      <c r="CX59" s="47">
        <f t="shared" si="58"/>
        <v>0</v>
      </c>
      <c r="CY59" s="48">
        <f t="shared" si="59"/>
        <v>0</v>
      </c>
      <c r="CZ59" s="46">
        <f t="shared" si="60"/>
        <v>0</v>
      </c>
      <c r="DA59" s="47">
        <f t="shared" si="61"/>
        <v>0</v>
      </c>
      <c r="DB59" s="48">
        <f t="shared" si="74"/>
        <v>0</v>
      </c>
      <c r="DC59" s="46">
        <f t="shared" si="62"/>
        <v>0</v>
      </c>
      <c r="DD59" s="47">
        <f t="shared" si="63"/>
        <v>0</v>
      </c>
      <c r="DE59" s="48">
        <f t="shared" si="75"/>
        <v>0</v>
      </c>
      <c r="DF59" s="47">
        <f t="shared" si="64"/>
        <v>0</v>
      </c>
      <c r="DG59" s="47">
        <f t="shared" si="65"/>
        <v>0</v>
      </c>
      <c r="DH59" s="48">
        <f t="shared" si="76"/>
        <v>0</v>
      </c>
      <c r="DI59" s="46">
        <f t="shared" si="66"/>
        <v>0</v>
      </c>
      <c r="DJ59" s="47">
        <f t="shared" si="67"/>
        <v>0</v>
      </c>
      <c r="DK59" s="48">
        <f t="shared" si="41"/>
        <v>0</v>
      </c>
      <c r="DL59" s="47">
        <f t="shared" si="68"/>
        <v>0</v>
      </c>
      <c r="DM59" s="47">
        <f t="shared" si="69"/>
        <v>0</v>
      </c>
      <c r="DN59" s="48">
        <f t="shared" si="42"/>
        <v>0</v>
      </c>
      <c r="DO59" s="46">
        <f t="shared" si="70"/>
        <v>0</v>
      </c>
      <c r="DP59" s="47">
        <f t="shared" si="71"/>
        <v>0</v>
      </c>
      <c r="DQ59" s="48">
        <f t="shared" si="77"/>
        <v>0</v>
      </c>
      <c r="DR59" s="46">
        <f t="shared" si="72"/>
        <v>0</v>
      </c>
      <c r="DS59" s="47">
        <f t="shared" si="73"/>
        <v>0</v>
      </c>
      <c r="DT59" s="48">
        <f t="shared" si="78"/>
        <v>0</v>
      </c>
      <c r="DU59" s="48">
        <f t="shared" si="79"/>
        <v>1031.8</v>
      </c>
    </row>
    <row r="60" spans="1:125">
      <c r="A60" s="31" t="s">
        <v>115</v>
      </c>
      <c r="B60" s="31">
        <v>48</v>
      </c>
      <c r="C60" s="32">
        <f t="shared" si="51"/>
        <v>798.2</v>
      </c>
      <c r="D60" s="33">
        <v>0</v>
      </c>
      <c r="E60" s="33">
        <v>0</v>
      </c>
      <c r="F60" s="33">
        <v>0</v>
      </c>
      <c r="G60" s="33">
        <v>0</v>
      </c>
      <c r="H60" s="50">
        <v>369.9</v>
      </c>
      <c r="I60" s="50">
        <v>216.3</v>
      </c>
      <c r="J60" s="50">
        <v>212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f t="shared" si="80"/>
        <v>369.9</v>
      </c>
      <c r="AH60" s="33">
        <f t="shared" si="80"/>
        <v>216.3</v>
      </c>
      <c r="AI60" s="33">
        <f t="shared" si="80"/>
        <v>212</v>
      </c>
      <c r="AJ60" s="33">
        <f t="shared" si="80"/>
        <v>0</v>
      </c>
      <c r="AK60" s="33">
        <f t="shared" si="80"/>
        <v>0</v>
      </c>
      <c r="AL60" s="33">
        <f t="shared" si="80"/>
        <v>0</v>
      </c>
      <c r="AM60" s="33">
        <f t="shared" si="80"/>
        <v>0</v>
      </c>
      <c r="AN60" s="33">
        <f t="shared" si="80"/>
        <v>0</v>
      </c>
      <c r="AO60" s="33">
        <f t="shared" si="80"/>
        <v>0</v>
      </c>
      <c r="AP60" s="33">
        <f t="shared" si="80"/>
        <v>0</v>
      </c>
      <c r="AQ60" s="33">
        <f t="shared" si="81"/>
        <v>0</v>
      </c>
      <c r="AR60" s="33">
        <f t="shared" si="81"/>
        <v>0</v>
      </c>
      <c r="AS60" s="33">
        <f t="shared" si="81"/>
        <v>0</v>
      </c>
      <c r="AT60" s="33">
        <f t="shared" si="81"/>
        <v>0</v>
      </c>
      <c r="AU60" s="33">
        <f t="shared" si="81"/>
        <v>0</v>
      </c>
      <c r="AV60" s="33">
        <f t="shared" si="81"/>
        <v>0</v>
      </c>
      <c r="AW60" s="33">
        <f t="shared" si="81"/>
        <v>0</v>
      </c>
      <c r="AX60" s="33">
        <f t="shared" si="81"/>
        <v>0</v>
      </c>
      <c r="AY60" s="33">
        <f t="shared" si="81"/>
        <v>0</v>
      </c>
      <c r="AZ60" s="33">
        <f t="shared" si="81"/>
        <v>0</v>
      </c>
      <c r="BA60" s="37">
        <f t="shared" si="52"/>
        <v>798.2</v>
      </c>
      <c r="BB60" s="38">
        <f t="shared" si="53"/>
        <v>20</v>
      </c>
      <c r="BC60" s="33"/>
      <c r="BD60" s="56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43" t="str">
        <f t="shared" si="82"/>
        <v/>
      </c>
      <c r="CC60" s="44" t="str">
        <f t="shared" si="82"/>
        <v/>
      </c>
      <c r="CD60" s="44" t="str">
        <f t="shared" si="82"/>
        <v/>
      </c>
      <c r="CE60" s="44" t="str">
        <f t="shared" si="82"/>
        <v/>
      </c>
      <c r="CF60" s="44" t="str">
        <f t="shared" si="82"/>
        <v/>
      </c>
      <c r="CG60" s="44" t="str">
        <f t="shared" si="82"/>
        <v/>
      </c>
      <c r="CH60" s="44" t="str">
        <f t="shared" si="82"/>
        <v/>
      </c>
      <c r="CI60" s="44" t="str">
        <f t="shared" si="82"/>
        <v/>
      </c>
      <c r="CJ60" s="45" t="str">
        <f t="shared" si="82"/>
        <v/>
      </c>
      <c r="CK60" s="46">
        <f t="shared" si="83"/>
        <v>0</v>
      </c>
      <c r="CL60" s="47">
        <f t="shared" si="83"/>
        <v>0</v>
      </c>
      <c r="CM60" s="47">
        <f t="shared" si="83"/>
        <v>0</v>
      </c>
      <c r="CN60" s="47">
        <f t="shared" si="83"/>
        <v>0</v>
      </c>
      <c r="CO60" s="47">
        <f t="shared" si="83"/>
        <v>0</v>
      </c>
      <c r="CP60" s="47">
        <f t="shared" si="83"/>
        <v>0</v>
      </c>
      <c r="CQ60" s="47">
        <f t="shared" si="83"/>
        <v>0</v>
      </c>
      <c r="CR60" s="47">
        <f t="shared" si="83"/>
        <v>0</v>
      </c>
      <c r="CS60" s="48">
        <f t="shared" si="83"/>
        <v>0</v>
      </c>
      <c r="CT60" s="46">
        <f t="shared" si="54"/>
        <v>0</v>
      </c>
      <c r="CU60" s="47">
        <f t="shared" si="55"/>
        <v>0</v>
      </c>
      <c r="CV60" s="48">
        <f t="shared" si="56"/>
        <v>798.2</v>
      </c>
      <c r="CW60" s="46">
        <f t="shared" si="57"/>
        <v>0</v>
      </c>
      <c r="CX60" s="47">
        <f t="shared" si="58"/>
        <v>0</v>
      </c>
      <c r="CY60" s="48">
        <f t="shared" si="59"/>
        <v>0</v>
      </c>
      <c r="CZ60" s="46">
        <f t="shared" si="60"/>
        <v>0</v>
      </c>
      <c r="DA60" s="47">
        <f t="shared" si="61"/>
        <v>0</v>
      </c>
      <c r="DB60" s="48">
        <f t="shared" si="74"/>
        <v>0</v>
      </c>
      <c r="DC60" s="46">
        <f t="shared" si="62"/>
        <v>0</v>
      </c>
      <c r="DD60" s="47">
        <f t="shared" si="63"/>
        <v>0</v>
      </c>
      <c r="DE60" s="48">
        <f t="shared" si="75"/>
        <v>0</v>
      </c>
      <c r="DF60" s="47">
        <f t="shared" si="64"/>
        <v>0</v>
      </c>
      <c r="DG60" s="47">
        <f t="shared" si="65"/>
        <v>0</v>
      </c>
      <c r="DH60" s="48">
        <f t="shared" si="76"/>
        <v>0</v>
      </c>
      <c r="DI60" s="46">
        <f t="shared" si="66"/>
        <v>0</v>
      </c>
      <c r="DJ60" s="47">
        <f t="shared" si="67"/>
        <v>0</v>
      </c>
      <c r="DK60" s="48">
        <f t="shared" si="41"/>
        <v>0</v>
      </c>
      <c r="DL60" s="47">
        <f t="shared" si="68"/>
        <v>0</v>
      </c>
      <c r="DM60" s="47">
        <f t="shared" si="69"/>
        <v>0</v>
      </c>
      <c r="DN60" s="48">
        <f t="shared" si="42"/>
        <v>0</v>
      </c>
      <c r="DO60" s="46">
        <f t="shared" si="70"/>
        <v>0</v>
      </c>
      <c r="DP60" s="47">
        <f t="shared" si="71"/>
        <v>0</v>
      </c>
      <c r="DQ60" s="48">
        <f t="shared" si="77"/>
        <v>0</v>
      </c>
      <c r="DR60" s="46">
        <f t="shared" si="72"/>
        <v>0</v>
      </c>
      <c r="DS60" s="47">
        <f t="shared" si="73"/>
        <v>0</v>
      </c>
      <c r="DT60" s="48">
        <f t="shared" si="78"/>
        <v>0</v>
      </c>
      <c r="DU60" s="48">
        <f t="shared" si="79"/>
        <v>798.2</v>
      </c>
    </row>
    <row r="61" spans="1:125">
      <c r="A61" s="31" t="s">
        <v>116</v>
      </c>
      <c r="B61" s="31">
        <v>49</v>
      </c>
      <c r="C61" s="32">
        <f t="shared" si="51"/>
        <v>789.60000000000014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4">
        <v>430.8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6">
        <v>138.80000000000001</v>
      </c>
      <c r="AC61" s="36">
        <v>185.3</v>
      </c>
      <c r="AD61" s="36">
        <v>34.700000000000003</v>
      </c>
      <c r="AE61" s="33">
        <v>0</v>
      </c>
      <c r="AF61" s="33">
        <v>0</v>
      </c>
      <c r="AG61" s="33">
        <f t="shared" si="80"/>
        <v>430.8</v>
      </c>
      <c r="AH61" s="33">
        <f t="shared" si="80"/>
        <v>185.3</v>
      </c>
      <c r="AI61" s="33">
        <f t="shared" si="80"/>
        <v>138.80000000000001</v>
      </c>
      <c r="AJ61" s="33">
        <f t="shared" si="80"/>
        <v>34.700000000000003</v>
      </c>
      <c r="AK61" s="33">
        <f t="shared" si="80"/>
        <v>0</v>
      </c>
      <c r="AL61" s="33">
        <f t="shared" si="80"/>
        <v>0</v>
      </c>
      <c r="AM61" s="33">
        <f t="shared" si="80"/>
        <v>0</v>
      </c>
      <c r="AN61" s="33">
        <f t="shared" si="80"/>
        <v>0</v>
      </c>
      <c r="AO61" s="33">
        <f t="shared" si="80"/>
        <v>0</v>
      </c>
      <c r="AP61" s="33">
        <f t="shared" si="80"/>
        <v>0</v>
      </c>
      <c r="AQ61" s="33">
        <f t="shared" si="81"/>
        <v>0</v>
      </c>
      <c r="AR61" s="33">
        <f t="shared" si="81"/>
        <v>0</v>
      </c>
      <c r="AS61" s="33">
        <f t="shared" si="81"/>
        <v>0</v>
      </c>
      <c r="AT61" s="33">
        <f t="shared" si="81"/>
        <v>0</v>
      </c>
      <c r="AU61" s="33">
        <f t="shared" si="81"/>
        <v>0</v>
      </c>
      <c r="AV61" s="33">
        <f t="shared" si="81"/>
        <v>0</v>
      </c>
      <c r="AW61" s="33">
        <f t="shared" si="81"/>
        <v>0</v>
      </c>
      <c r="AX61" s="33">
        <f t="shared" si="81"/>
        <v>0</v>
      </c>
      <c r="AY61" s="33">
        <f t="shared" si="81"/>
        <v>0</v>
      </c>
      <c r="AZ61" s="33">
        <f t="shared" si="81"/>
        <v>0</v>
      </c>
      <c r="BA61" s="37">
        <f t="shared" si="52"/>
        <v>789.60000000000014</v>
      </c>
      <c r="BB61" s="38">
        <f t="shared" si="53"/>
        <v>20</v>
      </c>
      <c r="BC61" s="33"/>
      <c r="BD61" s="56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43" t="str">
        <f t="shared" si="82"/>
        <v/>
      </c>
      <c r="CC61" s="44" t="str">
        <f t="shared" si="82"/>
        <v/>
      </c>
      <c r="CD61" s="44" t="str">
        <f t="shared" si="82"/>
        <v/>
      </c>
      <c r="CE61" s="44" t="str">
        <f t="shared" si="82"/>
        <v/>
      </c>
      <c r="CF61" s="44" t="str">
        <f t="shared" si="82"/>
        <v/>
      </c>
      <c r="CG61" s="44" t="str">
        <f t="shared" si="82"/>
        <v/>
      </c>
      <c r="CH61" s="44" t="str">
        <f t="shared" si="82"/>
        <v/>
      </c>
      <c r="CI61" s="44" t="str">
        <f t="shared" si="82"/>
        <v/>
      </c>
      <c r="CJ61" s="45" t="str">
        <f t="shared" si="82"/>
        <v/>
      </c>
      <c r="CK61" s="46">
        <f t="shared" si="83"/>
        <v>0</v>
      </c>
      <c r="CL61" s="47">
        <f t="shared" si="83"/>
        <v>0</v>
      </c>
      <c r="CM61" s="47">
        <f t="shared" si="83"/>
        <v>0</v>
      </c>
      <c r="CN61" s="47">
        <f t="shared" si="83"/>
        <v>0</v>
      </c>
      <c r="CO61" s="47">
        <f t="shared" si="83"/>
        <v>0</v>
      </c>
      <c r="CP61" s="47">
        <f t="shared" si="83"/>
        <v>0</v>
      </c>
      <c r="CQ61" s="47">
        <f t="shared" si="83"/>
        <v>0</v>
      </c>
      <c r="CR61" s="47">
        <f t="shared" si="83"/>
        <v>0</v>
      </c>
      <c r="CS61" s="48">
        <f t="shared" si="83"/>
        <v>0</v>
      </c>
      <c r="CT61" s="46">
        <f t="shared" si="54"/>
        <v>0</v>
      </c>
      <c r="CU61" s="47">
        <f t="shared" si="55"/>
        <v>0</v>
      </c>
      <c r="CV61" s="48">
        <f t="shared" si="56"/>
        <v>789.60000000000014</v>
      </c>
      <c r="CW61" s="46">
        <f t="shared" si="57"/>
        <v>0</v>
      </c>
      <c r="CX61" s="47">
        <f t="shared" si="58"/>
        <v>0</v>
      </c>
      <c r="CY61" s="48">
        <f t="shared" si="59"/>
        <v>0</v>
      </c>
      <c r="CZ61" s="46">
        <f t="shared" si="60"/>
        <v>0</v>
      </c>
      <c r="DA61" s="47">
        <f t="shared" si="61"/>
        <v>0</v>
      </c>
      <c r="DB61" s="48">
        <f t="shared" si="74"/>
        <v>0</v>
      </c>
      <c r="DC61" s="46">
        <f t="shared" si="62"/>
        <v>0</v>
      </c>
      <c r="DD61" s="47">
        <f t="shared" si="63"/>
        <v>0</v>
      </c>
      <c r="DE61" s="48">
        <f t="shared" si="75"/>
        <v>0</v>
      </c>
      <c r="DF61" s="47">
        <f t="shared" si="64"/>
        <v>0</v>
      </c>
      <c r="DG61" s="47">
        <f t="shared" si="65"/>
        <v>0</v>
      </c>
      <c r="DH61" s="48">
        <f t="shared" si="76"/>
        <v>0</v>
      </c>
      <c r="DI61" s="46">
        <f t="shared" si="66"/>
        <v>0</v>
      </c>
      <c r="DJ61" s="47">
        <f t="shared" si="67"/>
        <v>0</v>
      </c>
      <c r="DK61" s="48">
        <f t="shared" si="41"/>
        <v>0</v>
      </c>
      <c r="DL61" s="47">
        <f t="shared" si="68"/>
        <v>0</v>
      </c>
      <c r="DM61" s="47">
        <f t="shared" si="69"/>
        <v>0</v>
      </c>
      <c r="DN61" s="48">
        <f t="shared" si="42"/>
        <v>0</v>
      </c>
      <c r="DO61" s="46">
        <f t="shared" si="70"/>
        <v>0</v>
      </c>
      <c r="DP61" s="47">
        <f t="shared" si="71"/>
        <v>0</v>
      </c>
      <c r="DQ61" s="48">
        <f t="shared" si="77"/>
        <v>0</v>
      </c>
      <c r="DR61" s="46">
        <f t="shared" si="72"/>
        <v>0</v>
      </c>
      <c r="DS61" s="47">
        <f t="shared" si="73"/>
        <v>0</v>
      </c>
      <c r="DT61" s="48">
        <f t="shared" si="78"/>
        <v>0</v>
      </c>
      <c r="DU61" s="48">
        <f t="shared" si="79"/>
        <v>789.60000000000014</v>
      </c>
    </row>
    <row r="62" spans="1:125">
      <c r="A62" s="31" t="s">
        <v>117</v>
      </c>
      <c r="B62" s="31">
        <v>50</v>
      </c>
      <c r="C62" s="32">
        <f t="shared" si="51"/>
        <v>721.00000000000011</v>
      </c>
      <c r="D62" s="49">
        <v>48.1</v>
      </c>
      <c r="E62" s="33">
        <v>0</v>
      </c>
      <c r="F62" s="49">
        <v>227.1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6">
        <v>411.1</v>
      </c>
      <c r="AD62" s="36">
        <v>34.700000000000003</v>
      </c>
      <c r="AE62" s="33">
        <v>0</v>
      </c>
      <c r="AF62" s="33">
        <v>0</v>
      </c>
      <c r="AG62" s="33">
        <f t="shared" si="80"/>
        <v>411.1</v>
      </c>
      <c r="AH62" s="33">
        <f t="shared" si="80"/>
        <v>227.1</v>
      </c>
      <c r="AI62" s="33">
        <f t="shared" si="80"/>
        <v>48.1</v>
      </c>
      <c r="AJ62" s="33">
        <f t="shared" si="80"/>
        <v>34.700000000000003</v>
      </c>
      <c r="AK62" s="33">
        <f t="shared" si="80"/>
        <v>0</v>
      </c>
      <c r="AL62" s="33">
        <f t="shared" si="80"/>
        <v>0</v>
      </c>
      <c r="AM62" s="33">
        <f t="shared" si="80"/>
        <v>0</v>
      </c>
      <c r="AN62" s="33">
        <f t="shared" si="80"/>
        <v>0</v>
      </c>
      <c r="AO62" s="33">
        <f t="shared" si="80"/>
        <v>0</v>
      </c>
      <c r="AP62" s="33">
        <f t="shared" si="80"/>
        <v>0</v>
      </c>
      <c r="AQ62" s="33">
        <f t="shared" si="81"/>
        <v>0</v>
      </c>
      <c r="AR62" s="33">
        <f t="shared" si="81"/>
        <v>0</v>
      </c>
      <c r="AS62" s="33">
        <f t="shared" si="81"/>
        <v>0</v>
      </c>
      <c r="AT62" s="33">
        <f t="shared" si="81"/>
        <v>0</v>
      </c>
      <c r="AU62" s="33">
        <f t="shared" si="81"/>
        <v>0</v>
      </c>
      <c r="AV62" s="33">
        <f t="shared" si="81"/>
        <v>0</v>
      </c>
      <c r="AW62" s="33">
        <f t="shared" si="81"/>
        <v>0</v>
      </c>
      <c r="AX62" s="33">
        <f t="shared" si="81"/>
        <v>0</v>
      </c>
      <c r="AY62" s="33">
        <f t="shared" si="81"/>
        <v>0</v>
      </c>
      <c r="AZ62" s="33">
        <f t="shared" si="81"/>
        <v>0</v>
      </c>
      <c r="BA62" s="37">
        <f t="shared" si="52"/>
        <v>721.00000000000011</v>
      </c>
      <c r="BB62" s="38">
        <f t="shared" si="53"/>
        <v>20</v>
      </c>
      <c r="BC62" s="33"/>
      <c r="BD62" s="56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43" t="str">
        <f t="shared" si="82"/>
        <v/>
      </c>
      <c r="CC62" s="44" t="str">
        <f t="shared" si="82"/>
        <v/>
      </c>
      <c r="CD62" s="44" t="str">
        <f t="shared" si="82"/>
        <v/>
      </c>
      <c r="CE62" s="44" t="str">
        <f t="shared" si="82"/>
        <v/>
      </c>
      <c r="CF62" s="44" t="str">
        <f t="shared" si="82"/>
        <v/>
      </c>
      <c r="CG62" s="44" t="str">
        <f t="shared" si="82"/>
        <v/>
      </c>
      <c r="CH62" s="44" t="str">
        <f t="shared" si="82"/>
        <v/>
      </c>
      <c r="CI62" s="44" t="str">
        <f t="shared" si="82"/>
        <v/>
      </c>
      <c r="CJ62" s="45" t="str">
        <f t="shared" si="82"/>
        <v/>
      </c>
      <c r="CK62" s="46">
        <f t="shared" si="83"/>
        <v>0</v>
      </c>
      <c r="CL62" s="47">
        <f t="shared" si="83"/>
        <v>0</v>
      </c>
      <c r="CM62" s="47">
        <f t="shared" si="83"/>
        <v>0</v>
      </c>
      <c r="CN62" s="47">
        <f t="shared" si="83"/>
        <v>0</v>
      </c>
      <c r="CO62" s="47">
        <f t="shared" si="83"/>
        <v>0</v>
      </c>
      <c r="CP62" s="47">
        <f t="shared" si="83"/>
        <v>0</v>
      </c>
      <c r="CQ62" s="47">
        <f t="shared" si="83"/>
        <v>0</v>
      </c>
      <c r="CR62" s="47">
        <f t="shared" si="83"/>
        <v>0</v>
      </c>
      <c r="CS62" s="48">
        <f t="shared" si="83"/>
        <v>0</v>
      </c>
      <c r="CT62" s="46">
        <f t="shared" si="54"/>
        <v>0</v>
      </c>
      <c r="CU62" s="47">
        <f t="shared" si="55"/>
        <v>0</v>
      </c>
      <c r="CV62" s="48">
        <f t="shared" si="56"/>
        <v>721.00000000000011</v>
      </c>
      <c r="CW62" s="46">
        <f t="shared" si="57"/>
        <v>0</v>
      </c>
      <c r="CX62" s="47">
        <f t="shared" si="58"/>
        <v>0</v>
      </c>
      <c r="CY62" s="48">
        <f t="shared" si="59"/>
        <v>0</v>
      </c>
      <c r="CZ62" s="46">
        <f t="shared" si="60"/>
        <v>0</v>
      </c>
      <c r="DA62" s="47">
        <f t="shared" si="61"/>
        <v>0</v>
      </c>
      <c r="DB62" s="48">
        <f t="shared" si="74"/>
        <v>0</v>
      </c>
      <c r="DC62" s="46">
        <f t="shared" si="62"/>
        <v>0</v>
      </c>
      <c r="DD62" s="47">
        <f t="shared" si="63"/>
        <v>0</v>
      </c>
      <c r="DE62" s="48">
        <f t="shared" si="75"/>
        <v>0</v>
      </c>
      <c r="DF62" s="47">
        <f t="shared" si="64"/>
        <v>0</v>
      </c>
      <c r="DG62" s="47">
        <f t="shared" si="65"/>
        <v>0</v>
      </c>
      <c r="DH62" s="48">
        <f t="shared" si="76"/>
        <v>0</v>
      </c>
      <c r="DI62" s="46">
        <f t="shared" si="66"/>
        <v>0</v>
      </c>
      <c r="DJ62" s="47">
        <f t="shared" si="67"/>
        <v>0</v>
      </c>
      <c r="DK62" s="48">
        <f t="shared" ref="DK62:DK93" si="84">IF(DJ62=0,BP62,$BA62-DI62+DJ62)</f>
        <v>0</v>
      </c>
      <c r="DL62" s="47">
        <f t="shared" si="68"/>
        <v>0</v>
      </c>
      <c r="DM62" s="47">
        <f t="shared" si="69"/>
        <v>0</v>
      </c>
      <c r="DN62" s="48">
        <f t="shared" ref="DN62:DN93" si="85">IF(DM62=0,BS62,$BA62-DL62+DM62)</f>
        <v>0</v>
      </c>
      <c r="DO62" s="46">
        <f t="shared" si="70"/>
        <v>0</v>
      </c>
      <c r="DP62" s="47">
        <f t="shared" si="71"/>
        <v>0</v>
      </c>
      <c r="DQ62" s="48">
        <f t="shared" si="77"/>
        <v>0</v>
      </c>
      <c r="DR62" s="46">
        <f t="shared" si="72"/>
        <v>0</v>
      </c>
      <c r="DS62" s="47">
        <f t="shared" si="73"/>
        <v>0</v>
      </c>
      <c r="DT62" s="48">
        <f t="shared" si="78"/>
        <v>0</v>
      </c>
      <c r="DU62" s="48">
        <f t="shared" si="79"/>
        <v>721.00000000000011</v>
      </c>
    </row>
    <row r="63" spans="1:125">
      <c r="A63" s="31" t="s">
        <v>118</v>
      </c>
      <c r="B63" s="31">
        <v>51</v>
      </c>
      <c r="C63" s="32">
        <f t="shared" si="51"/>
        <v>632.4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50">
        <v>231.7</v>
      </c>
      <c r="K63" s="50">
        <v>43.8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6">
        <v>109.2</v>
      </c>
      <c r="AC63" s="36">
        <v>247.7</v>
      </c>
      <c r="AD63" s="33">
        <v>0</v>
      </c>
      <c r="AE63" s="33">
        <v>0</v>
      </c>
      <c r="AF63" s="33">
        <v>0</v>
      </c>
      <c r="AG63" s="33">
        <f t="shared" ref="AG63:AP72" si="86">IF(ISNUMBER(LARGE($D63:$AF63,AG$12)),LARGE($D63:$AF63,AG$12),"")</f>
        <v>247.7</v>
      </c>
      <c r="AH63" s="33">
        <f t="shared" si="86"/>
        <v>231.7</v>
      </c>
      <c r="AI63" s="33">
        <f t="shared" si="86"/>
        <v>109.2</v>
      </c>
      <c r="AJ63" s="33">
        <f t="shared" si="86"/>
        <v>43.8</v>
      </c>
      <c r="AK63" s="33">
        <f t="shared" si="86"/>
        <v>0</v>
      </c>
      <c r="AL63" s="33">
        <f t="shared" si="86"/>
        <v>0</v>
      </c>
      <c r="AM63" s="33">
        <f t="shared" si="86"/>
        <v>0</v>
      </c>
      <c r="AN63" s="33">
        <f t="shared" si="86"/>
        <v>0</v>
      </c>
      <c r="AO63" s="33">
        <f t="shared" si="86"/>
        <v>0</v>
      </c>
      <c r="AP63" s="33">
        <f t="shared" si="86"/>
        <v>0</v>
      </c>
      <c r="AQ63" s="33">
        <f t="shared" ref="AQ63:AZ72" si="87">IF(ISNUMBER(LARGE($D63:$AF63,AQ$12)),LARGE($D63:$AF63,AQ$12),"")</f>
        <v>0</v>
      </c>
      <c r="AR63" s="33">
        <f t="shared" si="87"/>
        <v>0</v>
      </c>
      <c r="AS63" s="33">
        <f t="shared" si="87"/>
        <v>0</v>
      </c>
      <c r="AT63" s="33">
        <f t="shared" si="87"/>
        <v>0</v>
      </c>
      <c r="AU63" s="33">
        <f t="shared" si="87"/>
        <v>0</v>
      </c>
      <c r="AV63" s="33">
        <f t="shared" si="87"/>
        <v>0</v>
      </c>
      <c r="AW63" s="33">
        <f t="shared" si="87"/>
        <v>0</v>
      </c>
      <c r="AX63" s="33">
        <f t="shared" si="87"/>
        <v>0</v>
      </c>
      <c r="AY63" s="33">
        <f t="shared" si="87"/>
        <v>0</v>
      </c>
      <c r="AZ63" s="33">
        <f t="shared" si="87"/>
        <v>0</v>
      </c>
      <c r="BA63" s="37">
        <f t="shared" si="52"/>
        <v>632.4</v>
      </c>
      <c r="BB63" s="38">
        <f t="shared" si="53"/>
        <v>20</v>
      </c>
      <c r="BC63" s="33"/>
      <c r="BD63" s="56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43" t="str">
        <f t="shared" ref="CB63:CJ72" si="88">IF(ISNUMBER(LARGE($BC63:$CA63,IF(CB$12&lt;=$BB63,CB$12,0))),LARGE($BC63:$CA63,IF(CB$12&lt;=$BB63,CB$12,0)),"")</f>
        <v/>
      </c>
      <c r="CC63" s="44" t="str">
        <f t="shared" si="88"/>
        <v/>
      </c>
      <c r="CD63" s="44" t="str">
        <f t="shared" si="88"/>
        <v/>
      </c>
      <c r="CE63" s="44" t="str">
        <f t="shared" si="88"/>
        <v/>
      </c>
      <c r="CF63" s="44" t="str">
        <f t="shared" si="88"/>
        <v/>
      </c>
      <c r="CG63" s="44" t="str">
        <f t="shared" si="88"/>
        <v/>
      </c>
      <c r="CH63" s="44" t="str">
        <f t="shared" si="88"/>
        <v/>
      </c>
      <c r="CI63" s="44" t="str">
        <f t="shared" si="88"/>
        <v/>
      </c>
      <c r="CJ63" s="45" t="str">
        <f t="shared" si="88"/>
        <v/>
      </c>
      <c r="CK63" s="46">
        <f t="shared" ref="CK63:CS72" si="89">IFERROR(SMALL($AG63:$AZ63,CK$12),0)</f>
        <v>0</v>
      </c>
      <c r="CL63" s="47">
        <f t="shared" si="89"/>
        <v>0</v>
      </c>
      <c r="CM63" s="47">
        <f t="shared" si="89"/>
        <v>0</v>
      </c>
      <c r="CN63" s="47">
        <f t="shared" si="89"/>
        <v>0</v>
      </c>
      <c r="CO63" s="47">
        <f t="shared" si="89"/>
        <v>0</v>
      </c>
      <c r="CP63" s="47">
        <f t="shared" si="89"/>
        <v>0</v>
      </c>
      <c r="CQ63" s="47">
        <f t="shared" si="89"/>
        <v>0</v>
      </c>
      <c r="CR63" s="47">
        <f t="shared" si="89"/>
        <v>0</v>
      </c>
      <c r="CS63" s="48">
        <f t="shared" si="89"/>
        <v>0</v>
      </c>
      <c r="CT63" s="46">
        <f t="shared" si="54"/>
        <v>0</v>
      </c>
      <c r="CU63" s="47">
        <f t="shared" si="55"/>
        <v>0</v>
      </c>
      <c r="CV63" s="48">
        <f t="shared" si="56"/>
        <v>632.4</v>
      </c>
      <c r="CW63" s="46">
        <f t="shared" si="57"/>
        <v>0</v>
      </c>
      <c r="CX63" s="47">
        <f t="shared" si="58"/>
        <v>0</v>
      </c>
      <c r="CY63" s="48">
        <f t="shared" si="59"/>
        <v>0</v>
      </c>
      <c r="CZ63" s="46">
        <f t="shared" si="60"/>
        <v>0</v>
      </c>
      <c r="DA63" s="47">
        <f t="shared" si="61"/>
        <v>0</v>
      </c>
      <c r="DB63" s="48">
        <f t="shared" si="74"/>
        <v>0</v>
      </c>
      <c r="DC63" s="46">
        <f t="shared" si="62"/>
        <v>0</v>
      </c>
      <c r="DD63" s="47">
        <f t="shared" si="63"/>
        <v>0</v>
      </c>
      <c r="DE63" s="48">
        <f t="shared" si="75"/>
        <v>0</v>
      </c>
      <c r="DF63" s="47">
        <f t="shared" si="64"/>
        <v>0</v>
      </c>
      <c r="DG63" s="47">
        <f t="shared" si="65"/>
        <v>0</v>
      </c>
      <c r="DH63" s="48">
        <f t="shared" si="76"/>
        <v>0</v>
      </c>
      <c r="DI63" s="46">
        <f t="shared" si="66"/>
        <v>0</v>
      </c>
      <c r="DJ63" s="47">
        <f t="shared" si="67"/>
        <v>0</v>
      </c>
      <c r="DK63" s="48">
        <f t="shared" si="84"/>
        <v>0</v>
      </c>
      <c r="DL63" s="47">
        <f t="shared" si="68"/>
        <v>0</v>
      </c>
      <c r="DM63" s="47">
        <f t="shared" si="69"/>
        <v>0</v>
      </c>
      <c r="DN63" s="48">
        <f t="shared" si="85"/>
        <v>0</v>
      </c>
      <c r="DO63" s="46">
        <f t="shared" si="70"/>
        <v>0</v>
      </c>
      <c r="DP63" s="47">
        <f t="shared" si="71"/>
        <v>0</v>
      </c>
      <c r="DQ63" s="48">
        <f t="shared" si="77"/>
        <v>0</v>
      </c>
      <c r="DR63" s="46">
        <f t="shared" si="72"/>
        <v>0</v>
      </c>
      <c r="DS63" s="47">
        <f t="shared" si="73"/>
        <v>0</v>
      </c>
      <c r="DT63" s="48">
        <f t="shared" si="78"/>
        <v>0</v>
      </c>
      <c r="DU63" s="48">
        <f t="shared" si="79"/>
        <v>632.4</v>
      </c>
    </row>
    <row r="64" spans="1:125">
      <c r="A64" s="31" t="s">
        <v>119</v>
      </c>
      <c r="B64" s="31">
        <v>52</v>
      </c>
      <c r="C64" s="32">
        <f t="shared" si="51"/>
        <v>628.1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5">
        <v>83.5</v>
      </c>
      <c r="S64" s="35">
        <v>108.7</v>
      </c>
      <c r="T64" s="35">
        <v>56.2</v>
      </c>
      <c r="U64" s="35">
        <v>25.3</v>
      </c>
      <c r="V64" s="35">
        <v>80.599999999999994</v>
      </c>
      <c r="W64" s="35">
        <v>61.1</v>
      </c>
      <c r="X64" s="35">
        <v>212.7</v>
      </c>
      <c r="Y64" s="33">
        <v>0</v>
      </c>
      <c r="Z64" s="33">
        <v>0</v>
      </c>
      <c r="AA64" s="33">
        <v>0</v>
      </c>
      <c r="AB64" s="33">
        <v>0</v>
      </c>
      <c r="AC64" s="33">
        <v>0</v>
      </c>
      <c r="AD64" s="33">
        <v>0</v>
      </c>
      <c r="AE64" s="33">
        <v>0</v>
      </c>
      <c r="AF64" s="33">
        <v>0</v>
      </c>
      <c r="AG64" s="33">
        <f t="shared" si="86"/>
        <v>212.7</v>
      </c>
      <c r="AH64" s="33">
        <f t="shared" si="86"/>
        <v>108.7</v>
      </c>
      <c r="AI64" s="33">
        <f t="shared" si="86"/>
        <v>83.5</v>
      </c>
      <c r="AJ64" s="33">
        <f t="shared" si="86"/>
        <v>80.599999999999994</v>
      </c>
      <c r="AK64" s="33">
        <f t="shared" si="86"/>
        <v>61.1</v>
      </c>
      <c r="AL64" s="33">
        <f t="shared" si="86"/>
        <v>56.2</v>
      </c>
      <c r="AM64" s="33">
        <f t="shared" si="86"/>
        <v>25.3</v>
      </c>
      <c r="AN64" s="33">
        <f t="shared" si="86"/>
        <v>0</v>
      </c>
      <c r="AO64" s="33">
        <f t="shared" si="86"/>
        <v>0</v>
      </c>
      <c r="AP64" s="33">
        <f t="shared" si="86"/>
        <v>0</v>
      </c>
      <c r="AQ64" s="33">
        <f t="shared" si="87"/>
        <v>0</v>
      </c>
      <c r="AR64" s="33">
        <f t="shared" si="87"/>
        <v>0</v>
      </c>
      <c r="AS64" s="33">
        <f t="shared" si="87"/>
        <v>0</v>
      </c>
      <c r="AT64" s="33">
        <f t="shared" si="87"/>
        <v>0</v>
      </c>
      <c r="AU64" s="33">
        <f t="shared" si="87"/>
        <v>0</v>
      </c>
      <c r="AV64" s="33">
        <f t="shared" si="87"/>
        <v>0</v>
      </c>
      <c r="AW64" s="33">
        <f t="shared" si="87"/>
        <v>0</v>
      </c>
      <c r="AX64" s="33">
        <f t="shared" si="87"/>
        <v>0</v>
      </c>
      <c r="AY64" s="33">
        <f t="shared" si="87"/>
        <v>0</v>
      </c>
      <c r="AZ64" s="33">
        <f t="shared" si="87"/>
        <v>0</v>
      </c>
      <c r="BA64" s="37">
        <f t="shared" si="52"/>
        <v>628.1</v>
      </c>
      <c r="BB64" s="38">
        <f t="shared" si="53"/>
        <v>20</v>
      </c>
      <c r="BC64" s="33"/>
      <c r="BD64" s="56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43" t="str">
        <f t="shared" si="88"/>
        <v/>
      </c>
      <c r="CC64" s="44" t="str">
        <f t="shared" si="88"/>
        <v/>
      </c>
      <c r="CD64" s="44" t="str">
        <f t="shared" si="88"/>
        <v/>
      </c>
      <c r="CE64" s="44" t="str">
        <f t="shared" si="88"/>
        <v/>
      </c>
      <c r="CF64" s="44" t="str">
        <f t="shared" si="88"/>
        <v/>
      </c>
      <c r="CG64" s="44" t="str">
        <f t="shared" si="88"/>
        <v/>
      </c>
      <c r="CH64" s="44" t="str">
        <f t="shared" si="88"/>
        <v/>
      </c>
      <c r="CI64" s="44" t="str">
        <f t="shared" si="88"/>
        <v/>
      </c>
      <c r="CJ64" s="45" t="str">
        <f t="shared" si="88"/>
        <v/>
      </c>
      <c r="CK64" s="46">
        <f t="shared" si="89"/>
        <v>0</v>
      </c>
      <c r="CL64" s="47">
        <f t="shared" si="89"/>
        <v>0</v>
      </c>
      <c r="CM64" s="47">
        <f t="shared" si="89"/>
        <v>0</v>
      </c>
      <c r="CN64" s="47">
        <f t="shared" si="89"/>
        <v>0</v>
      </c>
      <c r="CO64" s="47">
        <f t="shared" si="89"/>
        <v>0</v>
      </c>
      <c r="CP64" s="47">
        <f t="shared" si="89"/>
        <v>0</v>
      </c>
      <c r="CQ64" s="47">
        <f t="shared" si="89"/>
        <v>0</v>
      </c>
      <c r="CR64" s="47">
        <f t="shared" si="89"/>
        <v>0</v>
      </c>
      <c r="CS64" s="48">
        <f t="shared" si="89"/>
        <v>0</v>
      </c>
      <c r="CT64" s="46">
        <f t="shared" si="54"/>
        <v>0</v>
      </c>
      <c r="CU64" s="47">
        <f t="shared" si="55"/>
        <v>0</v>
      </c>
      <c r="CV64" s="48">
        <f t="shared" si="56"/>
        <v>628.1</v>
      </c>
      <c r="CW64" s="46">
        <f t="shared" si="57"/>
        <v>0</v>
      </c>
      <c r="CX64" s="47">
        <f t="shared" si="58"/>
        <v>0</v>
      </c>
      <c r="CY64" s="48">
        <f t="shared" si="59"/>
        <v>0</v>
      </c>
      <c r="CZ64" s="46">
        <f t="shared" si="60"/>
        <v>0</v>
      </c>
      <c r="DA64" s="47">
        <f t="shared" si="61"/>
        <v>0</v>
      </c>
      <c r="DB64" s="48">
        <f t="shared" si="74"/>
        <v>0</v>
      </c>
      <c r="DC64" s="46">
        <f t="shared" si="62"/>
        <v>0</v>
      </c>
      <c r="DD64" s="47">
        <f t="shared" si="63"/>
        <v>0</v>
      </c>
      <c r="DE64" s="48">
        <f t="shared" si="75"/>
        <v>0</v>
      </c>
      <c r="DF64" s="47">
        <f t="shared" si="64"/>
        <v>0</v>
      </c>
      <c r="DG64" s="47">
        <f t="shared" si="65"/>
        <v>0</v>
      </c>
      <c r="DH64" s="48">
        <f t="shared" si="76"/>
        <v>0</v>
      </c>
      <c r="DI64" s="46">
        <f t="shared" si="66"/>
        <v>0</v>
      </c>
      <c r="DJ64" s="47">
        <f t="shared" si="67"/>
        <v>0</v>
      </c>
      <c r="DK64" s="48">
        <f t="shared" si="84"/>
        <v>0</v>
      </c>
      <c r="DL64" s="47">
        <f t="shared" si="68"/>
        <v>0</v>
      </c>
      <c r="DM64" s="47">
        <f t="shared" si="69"/>
        <v>0</v>
      </c>
      <c r="DN64" s="48">
        <f t="shared" si="85"/>
        <v>0</v>
      </c>
      <c r="DO64" s="46">
        <f t="shared" si="70"/>
        <v>0</v>
      </c>
      <c r="DP64" s="47">
        <f t="shared" si="71"/>
        <v>0</v>
      </c>
      <c r="DQ64" s="48">
        <f t="shared" si="77"/>
        <v>0</v>
      </c>
      <c r="DR64" s="46">
        <f t="shared" si="72"/>
        <v>0</v>
      </c>
      <c r="DS64" s="47">
        <f t="shared" si="73"/>
        <v>0</v>
      </c>
      <c r="DT64" s="48">
        <f t="shared" si="78"/>
        <v>0</v>
      </c>
      <c r="DU64" s="48">
        <f t="shared" si="79"/>
        <v>628.1</v>
      </c>
    </row>
    <row r="65" spans="1:125">
      <c r="A65" s="31" t="s">
        <v>120</v>
      </c>
      <c r="B65" s="31">
        <v>53</v>
      </c>
      <c r="C65" s="32">
        <f t="shared" si="51"/>
        <v>613.09999999999991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4">
        <v>250.3</v>
      </c>
      <c r="N65" s="34">
        <v>185.6</v>
      </c>
      <c r="O65" s="34">
        <v>177.2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f t="shared" si="86"/>
        <v>250.3</v>
      </c>
      <c r="AH65" s="33">
        <f t="shared" si="86"/>
        <v>185.6</v>
      </c>
      <c r="AI65" s="33">
        <f t="shared" si="86"/>
        <v>177.2</v>
      </c>
      <c r="AJ65" s="33">
        <f t="shared" si="86"/>
        <v>0</v>
      </c>
      <c r="AK65" s="33">
        <f t="shared" si="86"/>
        <v>0</v>
      </c>
      <c r="AL65" s="33">
        <f t="shared" si="86"/>
        <v>0</v>
      </c>
      <c r="AM65" s="33">
        <f t="shared" si="86"/>
        <v>0</v>
      </c>
      <c r="AN65" s="33">
        <f t="shared" si="86"/>
        <v>0</v>
      </c>
      <c r="AO65" s="33">
        <f t="shared" si="86"/>
        <v>0</v>
      </c>
      <c r="AP65" s="33">
        <f t="shared" si="86"/>
        <v>0</v>
      </c>
      <c r="AQ65" s="33">
        <f t="shared" si="87"/>
        <v>0</v>
      </c>
      <c r="AR65" s="33">
        <f t="shared" si="87"/>
        <v>0</v>
      </c>
      <c r="AS65" s="33">
        <f t="shared" si="87"/>
        <v>0</v>
      </c>
      <c r="AT65" s="33">
        <f t="shared" si="87"/>
        <v>0</v>
      </c>
      <c r="AU65" s="33">
        <f t="shared" si="87"/>
        <v>0</v>
      </c>
      <c r="AV65" s="33">
        <f t="shared" si="87"/>
        <v>0</v>
      </c>
      <c r="AW65" s="33">
        <f t="shared" si="87"/>
        <v>0</v>
      </c>
      <c r="AX65" s="33">
        <f t="shared" si="87"/>
        <v>0</v>
      </c>
      <c r="AY65" s="33">
        <f t="shared" si="87"/>
        <v>0</v>
      </c>
      <c r="AZ65" s="33">
        <f t="shared" si="87"/>
        <v>0</v>
      </c>
      <c r="BA65" s="37">
        <f t="shared" si="52"/>
        <v>613.09999999999991</v>
      </c>
      <c r="BB65" s="38">
        <f t="shared" si="53"/>
        <v>20</v>
      </c>
      <c r="BC65" s="33"/>
      <c r="BD65" s="56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43" t="str">
        <f t="shared" si="88"/>
        <v/>
      </c>
      <c r="CC65" s="44" t="str">
        <f t="shared" si="88"/>
        <v/>
      </c>
      <c r="CD65" s="44" t="str">
        <f t="shared" si="88"/>
        <v/>
      </c>
      <c r="CE65" s="44" t="str">
        <f t="shared" si="88"/>
        <v/>
      </c>
      <c r="CF65" s="44" t="str">
        <f t="shared" si="88"/>
        <v/>
      </c>
      <c r="CG65" s="44" t="str">
        <f t="shared" si="88"/>
        <v/>
      </c>
      <c r="CH65" s="44" t="str">
        <f t="shared" si="88"/>
        <v/>
      </c>
      <c r="CI65" s="44" t="str">
        <f t="shared" si="88"/>
        <v/>
      </c>
      <c r="CJ65" s="45" t="str">
        <f t="shared" si="88"/>
        <v/>
      </c>
      <c r="CK65" s="46">
        <f t="shared" si="89"/>
        <v>0</v>
      </c>
      <c r="CL65" s="47">
        <f t="shared" si="89"/>
        <v>0</v>
      </c>
      <c r="CM65" s="47">
        <f t="shared" si="89"/>
        <v>0</v>
      </c>
      <c r="CN65" s="47">
        <f t="shared" si="89"/>
        <v>0</v>
      </c>
      <c r="CO65" s="47">
        <f t="shared" si="89"/>
        <v>0</v>
      </c>
      <c r="CP65" s="47">
        <f t="shared" si="89"/>
        <v>0</v>
      </c>
      <c r="CQ65" s="47">
        <f t="shared" si="89"/>
        <v>0</v>
      </c>
      <c r="CR65" s="47">
        <f t="shared" si="89"/>
        <v>0</v>
      </c>
      <c r="CS65" s="48">
        <f t="shared" si="89"/>
        <v>0</v>
      </c>
      <c r="CT65" s="46">
        <f t="shared" si="54"/>
        <v>0</v>
      </c>
      <c r="CU65" s="47">
        <f t="shared" si="55"/>
        <v>0</v>
      </c>
      <c r="CV65" s="48">
        <f t="shared" si="56"/>
        <v>613.09999999999991</v>
      </c>
      <c r="CW65" s="46">
        <f t="shared" si="57"/>
        <v>0</v>
      </c>
      <c r="CX65" s="47">
        <f t="shared" si="58"/>
        <v>0</v>
      </c>
      <c r="CY65" s="48">
        <f t="shared" si="59"/>
        <v>0</v>
      </c>
      <c r="CZ65" s="46">
        <f t="shared" si="60"/>
        <v>0</v>
      </c>
      <c r="DA65" s="47">
        <f t="shared" si="61"/>
        <v>0</v>
      </c>
      <c r="DB65" s="48">
        <f t="shared" si="74"/>
        <v>0</v>
      </c>
      <c r="DC65" s="46">
        <f t="shared" si="62"/>
        <v>0</v>
      </c>
      <c r="DD65" s="47">
        <f t="shared" si="63"/>
        <v>0</v>
      </c>
      <c r="DE65" s="48">
        <f t="shared" si="75"/>
        <v>0</v>
      </c>
      <c r="DF65" s="47">
        <f t="shared" si="64"/>
        <v>0</v>
      </c>
      <c r="DG65" s="47">
        <f t="shared" si="65"/>
        <v>0</v>
      </c>
      <c r="DH65" s="48">
        <f t="shared" si="76"/>
        <v>0</v>
      </c>
      <c r="DI65" s="46">
        <f t="shared" si="66"/>
        <v>0</v>
      </c>
      <c r="DJ65" s="47">
        <f t="shared" si="67"/>
        <v>0</v>
      </c>
      <c r="DK65" s="48">
        <f t="shared" si="84"/>
        <v>0</v>
      </c>
      <c r="DL65" s="47">
        <f t="shared" si="68"/>
        <v>0</v>
      </c>
      <c r="DM65" s="47">
        <f t="shared" si="69"/>
        <v>0</v>
      </c>
      <c r="DN65" s="48">
        <f t="shared" si="85"/>
        <v>0</v>
      </c>
      <c r="DO65" s="46">
        <f t="shared" si="70"/>
        <v>0</v>
      </c>
      <c r="DP65" s="47">
        <f t="shared" si="71"/>
        <v>0</v>
      </c>
      <c r="DQ65" s="48">
        <f t="shared" si="77"/>
        <v>0</v>
      </c>
      <c r="DR65" s="46">
        <f t="shared" si="72"/>
        <v>0</v>
      </c>
      <c r="DS65" s="47">
        <f t="shared" si="73"/>
        <v>0</v>
      </c>
      <c r="DT65" s="48">
        <f t="shared" si="78"/>
        <v>0</v>
      </c>
      <c r="DU65" s="48">
        <f t="shared" si="79"/>
        <v>613.09999999999991</v>
      </c>
    </row>
    <row r="66" spans="1:125">
      <c r="A66" s="31" t="s">
        <v>121</v>
      </c>
      <c r="B66" s="31">
        <v>54</v>
      </c>
      <c r="C66" s="32">
        <f t="shared" si="51"/>
        <v>598.4</v>
      </c>
      <c r="D66" s="33">
        <v>0</v>
      </c>
      <c r="E66" s="33">
        <v>0</v>
      </c>
      <c r="F66" s="33">
        <v>0</v>
      </c>
      <c r="G66" s="33">
        <v>0</v>
      </c>
      <c r="H66" s="50">
        <v>237.4</v>
      </c>
      <c r="I66" s="50">
        <v>207.5</v>
      </c>
      <c r="J66" s="50">
        <v>67.7</v>
      </c>
      <c r="K66" s="50">
        <v>43.8</v>
      </c>
      <c r="L66" s="50">
        <v>42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f t="shared" si="86"/>
        <v>237.4</v>
      </c>
      <c r="AH66" s="33">
        <f t="shared" si="86"/>
        <v>207.5</v>
      </c>
      <c r="AI66" s="33">
        <f t="shared" si="86"/>
        <v>67.7</v>
      </c>
      <c r="AJ66" s="33">
        <f t="shared" si="86"/>
        <v>43.8</v>
      </c>
      <c r="AK66" s="33">
        <f t="shared" si="86"/>
        <v>42</v>
      </c>
      <c r="AL66" s="33">
        <f t="shared" si="86"/>
        <v>0</v>
      </c>
      <c r="AM66" s="33">
        <f t="shared" si="86"/>
        <v>0</v>
      </c>
      <c r="AN66" s="33">
        <f t="shared" si="86"/>
        <v>0</v>
      </c>
      <c r="AO66" s="33">
        <f t="shared" si="86"/>
        <v>0</v>
      </c>
      <c r="AP66" s="33">
        <f t="shared" si="86"/>
        <v>0</v>
      </c>
      <c r="AQ66" s="33">
        <f t="shared" si="87"/>
        <v>0</v>
      </c>
      <c r="AR66" s="33">
        <f t="shared" si="87"/>
        <v>0</v>
      </c>
      <c r="AS66" s="33">
        <f t="shared" si="87"/>
        <v>0</v>
      </c>
      <c r="AT66" s="33">
        <f t="shared" si="87"/>
        <v>0</v>
      </c>
      <c r="AU66" s="33">
        <f t="shared" si="87"/>
        <v>0</v>
      </c>
      <c r="AV66" s="33">
        <f t="shared" si="87"/>
        <v>0</v>
      </c>
      <c r="AW66" s="33">
        <f t="shared" si="87"/>
        <v>0</v>
      </c>
      <c r="AX66" s="33">
        <f t="shared" si="87"/>
        <v>0</v>
      </c>
      <c r="AY66" s="33">
        <f t="shared" si="87"/>
        <v>0</v>
      </c>
      <c r="AZ66" s="33">
        <f t="shared" si="87"/>
        <v>0</v>
      </c>
      <c r="BA66" s="37">
        <f t="shared" si="52"/>
        <v>598.4</v>
      </c>
      <c r="BB66" s="38">
        <f t="shared" si="53"/>
        <v>20</v>
      </c>
      <c r="BC66" s="33"/>
      <c r="BD66" s="56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43" t="str">
        <f t="shared" si="88"/>
        <v/>
      </c>
      <c r="CC66" s="44" t="str">
        <f t="shared" si="88"/>
        <v/>
      </c>
      <c r="CD66" s="44" t="str">
        <f t="shared" si="88"/>
        <v/>
      </c>
      <c r="CE66" s="44" t="str">
        <f t="shared" si="88"/>
        <v/>
      </c>
      <c r="CF66" s="44" t="str">
        <f t="shared" si="88"/>
        <v/>
      </c>
      <c r="CG66" s="44" t="str">
        <f t="shared" si="88"/>
        <v/>
      </c>
      <c r="CH66" s="44" t="str">
        <f t="shared" si="88"/>
        <v/>
      </c>
      <c r="CI66" s="44" t="str">
        <f t="shared" si="88"/>
        <v/>
      </c>
      <c r="CJ66" s="45" t="str">
        <f t="shared" si="88"/>
        <v/>
      </c>
      <c r="CK66" s="46">
        <f t="shared" si="89"/>
        <v>0</v>
      </c>
      <c r="CL66" s="47">
        <f t="shared" si="89"/>
        <v>0</v>
      </c>
      <c r="CM66" s="47">
        <f t="shared" si="89"/>
        <v>0</v>
      </c>
      <c r="CN66" s="47">
        <f t="shared" si="89"/>
        <v>0</v>
      </c>
      <c r="CO66" s="47">
        <f t="shared" si="89"/>
        <v>0</v>
      </c>
      <c r="CP66" s="47">
        <f t="shared" si="89"/>
        <v>0</v>
      </c>
      <c r="CQ66" s="47">
        <f t="shared" si="89"/>
        <v>0</v>
      </c>
      <c r="CR66" s="47">
        <f t="shared" si="89"/>
        <v>0</v>
      </c>
      <c r="CS66" s="48">
        <f t="shared" si="89"/>
        <v>0</v>
      </c>
      <c r="CT66" s="46">
        <f t="shared" si="54"/>
        <v>0</v>
      </c>
      <c r="CU66" s="47">
        <f t="shared" si="55"/>
        <v>0</v>
      </c>
      <c r="CV66" s="48">
        <f t="shared" si="56"/>
        <v>598.4</v>
      </c>
      <c r="CW66" s="46">
        <f t="shared" si="57"/>
        <v>0</v>
      </c>
      <c r="CX66" s="47">
        <f t="shared" si="58"/>
        <v>0</v>
      </c>
      <c r="CY66" s="48">
        <f t="shared" si="59"/>
        <v>0</v>
      </c>
      <c r="CZ66" s="46">
        <f t="shared" si="60"/>
        <v>0</v>
      </c>
      <c r="DA66" s="47">
        <f t="shared" si="61"/>
        <v>0</v>
      </c>
      <c r="DB66" s="48">
        <f t="shared" si="74"/>
        <v>0</v>
      </c>
      <c r="DC66" s="46">
        <f t="shared" si="62"/>
        <v>0</v>
      </c>
      <c r="DD66" s="47">
        <f t="shared" si="63"/>
        <v>0</v>
      </c>
      <c r="DE66" s="48">
        <f t="shared" si="75"/>
        <v>0</v>
      </c>
      <c r="DF66" s="47">
        <f t="shared" si="64"/>
        <v>0</v>
      </c>
      <c r="DG66" s="47">
        <f t="shared" si="65"/>
        <v>0</v>
      </c>
      <c r="DH66" s="48">
        <f t="shared" si="76"/>
        <v>0</v>
      </c>
      <c r="DI66" s="46">
        <f t="shared" si="66"/>
        <v>0</v>
      </c>
      <c r="DJ66" s="47">
        <f t="shared" si="67"/>
        <v>0</v>
      </c>
      <c r="DK66" s="48">
        <f t="shared" si="84"/>
        <v>0</v>
      </c>
      <c r="DL66" s="47">
        <f t="shared" si="68"/>
        <v>0</v>
      </c>
      <c r="DM66" s="47">
        <f t="shared" si="69"/>
        <v>0</v>
      </c>
      <c r="DN66" s="48">
        <f t="shared" si="85"/>
        <v>0</v>
      </c>
      <c r="DO66" s="46">
        <f t="shared" si="70"/>
        <v>0</v>
      </c>
      <c r="DP66" s="47">
        <f t="shared" si="71"/>
        <v>0</v>
      </c>
      <c r="DQ66" s="48">
        <f t="shared" si="77"/>
        <v>0</v>
      </c>
      <c r="DR66" s="46">
        <f t="shared" si="72"/>
        <v>0</v>
      </c>
      <c r="DS66" s="47">
        <f t="shared" si="73"/>
        <v>0</v>
      </c>
      <c r="DT66" s="48">
        <f t="shared" si="78"/>
        <v>0</v>
      </c>
      <c r="DU66" s="48">
        <f t="shared" si="79"/>
        <v>598.4</v>
      </c>
    </row>
    <row r="67" spans="1:125">
      <c r="A67" s="31" t="s">
        <v>122</v>
      </c>
      <c r="B67" s="31">
        <v>55</v>
      </c>
      <c r="C67" s="32">
        <f t="shared" si="51"/>
        <v>597.9</v>
      </c>
      <c r="D67" s="33">
        <v>0</v>
      </c>
      <c r="E67" s="33">
        <v>0</v>
      </c>
      <c r="F67" s="33">
        <v>0</v>
      </c>
      <c r="G67" s="33">
        <v>0</v>
      </c>
      <c r="H67" s="50">
        <v>98.5</v>
      </c>
      <c r="I67" s="50">
        <v>192.6</v>
      </c>
      <c r="J67" s="50">
        <v>217.4</v>
      </c>
      <c r="K67" s="50">
        <v>62.9</v>
      </c>
      <c r="L67" s="50">
        <v>26.5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f t="shared" si="86"/>
        <v>217.4</v>
      </c>
      <c r="AH67" s="33">
        <f t="shared" si="86"/>
        <v>192.6</v>
      </c>
      <c r="AI67" s="33">
        <f t="shared" si="86"/>
        <v>98.5</v>
      </c>
      <c r="AJ67" s="33">
        <f t="shared" si="86"/>
        <v>62.9</v>
      </c>
      <c r="AK67" s="33">
        <f t="shared" si="86"/>
        <v>26.5</v>
      </c>
      <c r="AL67" s="33">
        <f t="shared" si="86"/>
        <v>0</v>
      </c>
      <c r="AM67" s="33">
        <f t="shared" si="86"/>
        <v>0</v>
      </c>
      <c r="AN67" s="33">
        <f t="shared" si="86"/>
        <v>0</v>
      </c>
      <c r="AO67" s="33">
        <f t="shared" si="86"/>
        <v>0</v>
      </c>
      <c r="AP67" s="33">
        <f t="shared" si="86"/>
        <v>0</v>
      </c>
      <c r="AQ67" s="33">
        <f t="shared" si="87"/>
        <v>0</v>
      </c>
      <c r="AR67" s="33">
        <f t="shared" si="87"/>
        <v>0</v>
      </c>
      <c r="AS67" s="33">
        <f t="shared" si="87"/>
        <v>0</v>
      </c>
      <c r="AT67" s="33">
        <f t="shared" si="87"/>
        <v>0</v>
      </c>
      <c r="AU67" s="33">
        <f t="shared" si="87"/>
        <v>0</v>
      </c>
      <c r="AV67" s="33">
        <f t="shared" si="87"/>
        <v>0</v>
      </c>
      <c r="AW67" s="33">
        <f t="shared" si="87"/>
        <v>0</v>
      </c>
      <c r="AX67" s="33">
        <f t="shared" si="87"/>
        <v>0</v>
      </c>
      <c r="AY67" s="33">
        <f t="shared" si="87"/>
        <v>0</v>
      </c>
      <c r="AZ67" s="33">
        <f t="shared" si="87"/>
        <v>0</v>
      </c>
      <c r="BA67" s="37">
        <f t="shared" si="52"/>
        <v>597.9</v>
      </c>
      <c r="BB67" s="38">
        <f t="shared" si="53"/>
        <v>20</v>
      </c>
      <c r="BC67" s="33"/>
      <c r="BD67" s="56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43" t="str">
        <f t="shared" si="88"/>
        <v/>
      </c>
      <c r="CC67" s="44" t="str">
        <f t="shared" si="88"/>
        <v/>
      </c>
      <c r="CD67" s="44" t="str">
        <f t="shared" si="88"/>
        <v/>
      </c>
      <c r="CE67" s="44" t="str">
        <f t="shared" si="88"/>
        <v/>
      </c>
      <c r="CF67" s="44" t="str">
        <f t="shared" si="88"/>
        <v/>
      </c>
      <c r="CG67" s="44" t="str">
        <f t="shared" si="88"/>
        <v/>
      </c>
      <c r="CH67" s="44" t="str">
        <f t="shared" si="88"/>
        <v/>
      </c>
      <c r="CI67" s="44" t="str">
        <f t="shared" si="88"/>
        <v/>
      </c>
      <c r="CJ67" s="45" t="str">
        <f t="shared" si="88"/>
        <v/>
      </c>
      <c r="CK67" s="46">
        <f t="shared" si="89"/>
        <v>0</v>
      </c>
      <c r="CL67" s="47">
        <f t="shared" si="89"/>
        <v>0</v>
      </c>
      <c r="CM67" s="47">
        <f t="shared" si="89"/>
        <v>0</v>
      </c>
      <c r="CN67" s="47">
        <f t="shared" si="89"/>
        <v>0</v>
      </c>
      <c r="CO67" s="47">
        <f t="shared" si="89"/>
        <v>0</v>
      </c>
      <c r="CP67" s="47">
        <f t="shared" si="89"/>
        <v>0</v>
      </c>
      <c r="CQ67" s="47">
        <f t="shared" si="89"/>
        <v>0</v>
      </c>
      <c r="CR67" s="47">
        <f t="shared" si="89"/>
        <v>0</v>
      </c>
      <c r="CS67" s="48">
        <f t="shared" si="89"/>
        <v>0</v>
      </c>
      <c r="CT67" s="46">
        <f t="shared" si="54"/>
        <v>0</v>
      </c>
      <c r="CU67" s="47">
        <f t="shared" si="55"/>
        <v>0</v>
      </c>
      <c r="CV67" s="48">
        <f t="shared" si="56"/>
        <v>597.9</v>
      </c>
      <c r="CW67" s="46">
        <f t="shared" si="57"/>
        <v>0</v>
      </c>
      <c r="CX67" s="47">
        <f t="shared" si="58"/>
        <v>0</v>
      </c>
      <c r="CY67" s="48">
        <f t="shared" si="59"/>
        <v>0</v>
      </c>
      <c r="CZ67" s="46">
        <f t="shared" si="60"/>
        <v>0</v>
      </c>
      <c r="DA67" s="47">
        <f t="shared" si="61"/>
        <v>0</v>
      </c>
      <c r="DB67" s="48">
        <f t="shared" si="74"/>
        <v>0</v>
      </c>
      <c r="DC67" s="46">
        <f t="shared" si="62"/>
        <v>0</v>
      </c>
      <c r="DD67" s="47">
        <f t="shared" si="63"/>
        <v>0</v>
      </c>
      <c r="DE67" s="48">
        <f t="shared" si="75"/>
        <v>0</v>
      </c>
      <c r="DF67" s="47">
        <f t="shared" si="64"/>
        <v>0</v>
      </c>
      <c r="DG67" s="47">
        <f t="shared" si="65"/>
        <v>0</v>
      </c>
      <c r="DH67" s="48">
        <f t="shared" si="76"/>
        <v>0</v>
      </c>
      <c r="DI67" s="46">
        <f t="shared" si="66"/>
        <v>0</v>
      </c>
      <c r="DJ67" s="47">
        <f t="shared" si="67"/>
        <v>0</v>
      </c>
      <c r="DK67" s="48">
        <f t="shared" si="84"/>
        <v>0</v>
      </c>
      <c r="DL67" s="47">
        <f t="shared" si="68"/>
        <v>0</v>
      </c>
      <c r="DM67" s="47">
        <f t="shared" si="69"/>
        <v>0</v>
      </c>
      <c r="DN67" s="48">
        <f t="shared" si="85"/>
        <v>0</v>
      </c>
      <c r="DO67" s="46">
        <f t="shared" si="70"/>
        <v>0</v>
      </c>
      <c r="DP67" s="47">
        <f t="shared" si="71"/>
        <v>0</v>
      </c>
      <c r="DQ67" s="48">
        <f t="shared" si="77"/>
        <v>0</v>
      </c>
      <c r="DR67" s="46">
        <f t="shared" si="72"/>
        <v>0</v>
      </c>
      <c r="DS67" s="47">
        <f t="shared" si="73"/>
        <v>0</v>
      </c>
      <c r="DT67" s="48">
        <f t="shared" si="78"/>
        <v>0</v>
      </c>
      <c r="DU67" s="48">
        <f t="shared" si="79"/>
        <v>597.9</v>
      </c>
    </row>
    <row r="68" spans="1:125">
      <c r="A68" s="31" t="s">
        <v>123</v>
      </c>
      <c r="B68" s="31">
        <v>56</v>
      </c>
      <c r="C68" s="32">
        <f t="shared" si="51"/>
        <v>590.70000000000005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4">
        <v>39.9</v>
      </c>
      <c r="N68" s="34">
        <v>115.5</v>
      </c>
      <c r="O68" s="34">
        <v>33.299999999999997</v>
      </c>
      <c r="P68" s="34">
        <v>86.6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6">
        <v>108.2</v>
      </c>
      <c r="AC68" s="36">
        <v>23.7</v>
      </c>
      <c r="AD68" s="33">
        <v>0</v>
      </c>
      <c r="AE68" s="36">
        <v>109.7</v>
      </c>
      <c r="AF68" s="36">
        <v>73.8</v>
      </c>
      <c r="AG68" s="33">
        <f t="shared" si="86"/>
        <v>115.5</v>
      </c>
      <c r="AH68" s="33">
        <f t="shared" si="86"/>
        <v>109.7</v>
      </c>
      <c r="AI68" s="33">
        <f t="shared" si="86"/>
        <v>108.2</v>
      </c>
      <c r="AJ68" s="33">
        <f t="shared" si="86"/>
        <v>86.6</v>
      </c>
      <c r="AK68" s="33">
        <f t="shared" si="86"/>
        <v>73.8</v>
      </c>
      <c r="AL68" s="33">
        <f t="shared" si="86"/>
        <v>39.9</v>
      </c>
      <c r="AM68" s="33">
        <f t="shared" si="86"/>
        <v>33.299999999999997</v>
      </c>
      <c r="AN68" s="33">
        <f t="shared" si="86"/>
        <v>23.7</v>
      </c>
      <c r="AO68" s="33">
        <f t="shared" si="86"/>
        <v>0</v>
      </c>
      <c r="AP68" s="33">
        <f t="shared" si="86"/>
        <v>0</v>
      </c>
      <c r="AQ68" s="33">
        <f t="shared" si="87"/>
        <v>0</v>
      </c>
      <c r="AR68" s="33">
        <f t="shared" si="87"/>
        <v>0</v>
      </c>
      <c r="AS68" s="33">
        <f t="shared" si="87"/>
        <v>0</v>
      </c>
      <c r="AT68" s="33">
        <f t="shared" si="87"/>
        <v>0</v>
      </c>
      <c r="AU68" s="33">
        <f t="shared" si="87"/>
        <v>0</v>
      </c>
      <c r="AV68" s="33">
        <f t="shared" si="87"/>
        <v>0</v>
      </c>
      <c r="AW68" s="33">
        <f t="shared" si="87"/>
        <v>0</v>
      </c>
      <c r="AX68" s="33">
        <f t="shared" si="87"/>
        <v>0</v>
      </c>
      <c r="AY68" s="33">
        <f t="shared" si="87"/>
        <v>0</v>
      </c>
      <c r="AZ68" s="33">
        <f t="shared" si="87"/>
        <v>0</v>
      </c>
      <c r="BA68" s="37">
        <f t="shared" si="52"/>
        <v>590.70000000000005</v>
      </c>
      <c r="BB68" s="38">
        <f t="shared" si="53"/>
        <v>20</v>
      </c>
      <c r="BC68" s="33"/>
      <c r="BD68" s="56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43" t="str">
        <f t="shared" si="88"/>
        <v/>
      </c>
      <c r="CC68" s="44" t="str">
        <f t="shared" si="88"/>
        <v/>
      </c>
      <c r="CD68" s="44" t="str">
        <f t="shared" si="88"/>
        <v/>
      </c>
      <c r="CE68" s="44" t="str">
        <f t="shared" si="88"/>
        <v/>
      </c>
      <c r="CF68" s="44" t="str">
        <f t="shared" si="88"/>
        <v/>
      </c>
      <c r="CG68" s="44" t="str">
        <f t="shared" si="88"/>
        <v/>
      </c>
      <c r="CH68" s="44" t="str">
        <f t="shared" si="88"/>
        <v/>
      </c>
      <c r="CI68" s="44" t="str">
        <f t="shared" si="88"/>
        <v/>
      </c>
      <c r="CJ68" s="45" t="str">
        <f t="shared" si="88"/>
        <v/>
      </c>
      <c r="CK68" s="46">
        <f t="shared" si="89"/>
        <v>0</v>
      </c>
      <c r="CL68" s="47">
        <f t="shared" si="89"/>
        <v>0</v>
      </c>
      <c r="CM68" s="47">
        <f t="shared" si="89"/>
        <v>0</v>
      </c>
      <c r="CN68" s="47">
        <f t="shared" si="89"/>
        <v>0</v>
      </c>
      <c r="CO68" s="47">
        <f t="shared" si="89"/>
        <v>0</v>
      </c>
      <c r="CP68" s="47">
        <f t="shared" si="89"/>
        <v>0</v>
      </c>
      <c r="CQ68" s="47">
        <f t="shared" si="89"/>
        <v>0</v>
      </c>
      <c r="CR68" s="47">
        <f t="shared" si="89"/>
        <v>0</v>
      </c>
      <c r="CS68" s="48">
        <f t="shared" si="89"/>
        <v>0</v>
      </c>
      <c r="CT68" s="46">
        <f t="shared" si="54"/>
        <v>0</v>
      </c>
      <c r="CU68" s="47">
        <f t="shared" si="55"/>
        <v>0</v>
      </c>
      <c r="CV68" s="48">
        <f t="shared" si="56"/>
        <v>590.70000000000005</v>
      </c>
      <c r="CW68" s="46">
        <f t="shared" si="57"/>
        <v>0</v>
      </c>
      <c r="CX68" s="47">
        <f t="shared" si="58"/>
        <v>0</v>
      </c>
      <c r="CY68" s="48">
        <f t="shared" si="59"/>
        <v>0</v>
      </c>
      <c r="CZ68" s="46">
        <f t="shared" si="60"/>
        <v>0</v>
      </c>
      <c r="DA68" s="47">
        <f t="shared" si="61"/>
        <v>0</v>
      </c>
      <c r="DB68" s="48">
        <f t="shared" si="74"/>
        <v>0</v>
      </c>
      <c r="DC68" s="46">
        <f t="shared" si="62"/>
        <v>0</v>
      </c>
      <c r="DD68" s="47">
        <f t="shared" si="63"/>
        <v>0</v>
      </c>
      <c r="DE68" s="48">
        <f t="shared" si="75"/>
        <v>0</v>
      </c>
      <c r="DF68" s="47">
        <f t="shared" si="64"/>
        <v>0</v>
      </c>
      <c r="DG68" s="47">
        <f t="shared" si="65"/>
        <v>0</v>
      </c>
      <c r="DH68" s="48">
        <f t="shared" si="76"/>
        <v>0</v>
      </c>
      <c r="DI68" s="46">
        <f t="shared" si="66"/>
        <v>0</v>
      </c>
      <c r="DJ68" s="47">
        <f t="shared" si="67"/>
        <v>0</v>
      </c>
      <c r="DK68" s="48">
        <f t="shared" si="84"/>
        <v>0</v>
      </c>
      <c r="DL68" s="47">
        <f t="shared" si="68"/>
        <v>0</v>
      </c>
      <c r="DM68" s="47">
        <f t="shared" si="69"/>
        <v>0</v>
      </c>
      <c r="DN68" s="48">
        <f t="shared" si="85"/>
        <v>0</v>
      </c>
      <c r="DO68" s="46">
        <f t="shared" si="70"/>
        <v>0</v>
      </c>
      <c r="DP68" s="47">
        <f t="shared" si="71"/>
        <v>0</v>
      </c>
      <c r="DQ68" s="48">
        <f t="shared" si="77"/>
        <v>0</v>
      </c>
      <c r="DR68" s="46">
        <f t="shared" si="72"/>
        <v>0</v>
      </c>
      <c r="DS68" s="47">
        <f t="shared" si="73"/>
        <v>0</v>
      </c>
      <c r="DT68" s="48">
        <f t="shared" si="78"/>
        <v>0</v>
      </c>
      <c r="DU68" s="48">
        <f t="shared" si="79"/>
        <v>590.70000000000005</v>
      </c>
    </row>
    <row r="69" spans="1:125">
      <c r="A69" s="31" t="s">
        <v>124</v>
      </c>
      <c r="B69" s="31">
        <v>57</v>
      </c>
      <c r="C69" s="32">
        <f t="shared" si="51"/>
        <v>569.09999999999991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5">
        <v>79.8</v>
      </c>
      <c r="S69" s="35">
        <v>145</v>
      </c>
      <c r="T69" s="35">
        <v>31.6</v>
      </c>
      <c r="U69" s="35">
        <v>25.3</v>
      </c>
      <c r="V69" s="35">
        <v>80.599999999999994</v>
      </c>
      <c r="W69" s="35">
        <v>61.1</v>
      </c>
      <c r="X69" s="35">
        <v>145.69999999999999</v>
      </c>
      <c r="Y69" s="33">
        <v>0</v>
      </c>
      <c r="Z69" s="33">
        <v>0</v>
      </c>
      <c r="AA69" s="33">
        <v>0</v>
      </c>
      <c r="AB69" s="33">
        <v>0</v>
      </c>
      <c r="AC69" s="33">
        <v>0</v>
      </c>
      <c r="AD69" s="33">
        <v>0</v>
      </c>
      <c r="AE69" s="33">
        <v>0</v>
      </c>
      <c r="AF69" s="33">
        <v>0</v>
      </c>
      <c r="AG69" s="33">
        <f t="shared" si="86"/>
        <v>145.69999999999999</v>
      </c>
      <c r="AH69" s="33">
        <f t="shared" si="86"/>
        <v>145</v>
      </c>
      <c r="AI69" s="33">
        <f t="shared" si="86"/>
        <v>80.599999999999994</v>
      </c>
      <c r="AJ69" s="33">
        <f t="shared" si="86"/>
        <v>79.8</v>
      </c>
      <c r="AK69" s="33">
        <f t="shared" si="86"/>
        <v>61.1</v>
      </c>
      <c r="AL69" s="33">
        <f t="shared" si="86"/>
        <v>31.6</v>
      </c>
      <c r="AM69" s="33">
        <f t="shared" si="86"/>
        <v>25.3</v>
      </c>
      <c r="AN69" s="33">
        <f t="shared" si="86"/>
        <v>0</v>
      </c>
      <c r="AO69" s="33">
        <f t="shared" si="86"/>
        <v>0</v>
      </c>
      <c r="AP69" s="33">
        <f t="shared" si="86"/>
        <v>0</v>
      </c>
      <c r="AQ69" s="33">
        <f t="shared" si="87"/>
        <v>0</v>
      </c>
      <c r="AR69" s="33">
        <f t="shared" si="87"/>
        <v>0</v>
      </c>
      <c r="AS69" s="33">
        <f t="shared" si="87"/>
        <v>0</v>
      </c>
      <c r="AT69" s="33">
        <f t="shared" si="87"/>
        <v>0</v>
      </c>
      <c r="AU69" s="33">
        <f t="shared" si="87"/>
        <v>0</v>
      </c>
      <c r="AV69" s="33">
        <f t="shared" si="87"/>
        <v>0</v>
      </c>
      <c r="AW69" s="33">
        <f t="shared" si="87"/>
        <v>0</v>
      </c>
      <c r="AX69" s="33">
        <f t="shared" si="87"/>
        <v>0</v>
      </c>
      <c r="AY69" s="33">
        <f t="shared" si="87"/>
        <v>0</v>
      </c>
      <c r="AZ69" s="33">
        <f t="shared" si="87"/>
        <v>0</v>
      </c>
      <c r="BA69" s="37">
        <f t="shared" si="52"/>
        <v>569.09999999999991</v>
      </c>
      <c r="BB69" s="38">
        <f t="shared" si="53"/>
        <v>20</v>
      </c>
      <c r="BC69" s="33"/>
      <c r="BD69" s="56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43" t="str">
        <f t="shared" si="88"/>
        <v/>
      </c>
      <c r="CC69" s="44" t="str">
        <f t="shared" si="88"/>
        <v/>
      </c>
      <c r="CD69" s="44" t="str">
        <f t="shared" si="88"/>
        <v/>
      </c>
      <c r="CE69" s="44" t="str">
        <f t="shared" si="88"/>
        <v/>
      </c>
      <c r="CF69" s="44" t="str">
        <f t="shared" si="88"/>
        <v/>
      </c>
      <c r="CG69" s="44" t="str">
        <f t="shared" si="88"/>
        <v/>
      </c>
      <c r="CH69" s="44" t="str">
        <f t="shared" si="88"/>
        <v/>
      </c>
      <c r="CI69" s="44" t="str">
        <f t="shared" si="88"/>
        <v/>
      </c>
      <c r="CJ69" s="45" t="str">
        <f t="shared" si="88"/>
        <v/>
      </c>
      <c r="CK69" s="46">
        <f t="shared" si="89"/>
        <v>0</v>
      </c>
      <c r="CL69" s="47">
        <f t="shared" si="89"/>
        <v>0</v>
      </c>
      <c r="CM69" s="47">
        <f t="shared" si="89"/>
        <v>0</v>
      </c>
      <c r="CN69" s="47">
        <f t="shared" si="89"/>
        <v>0</v>
      </c>
      <c r="CO69" s="47">
        <f t="shared" si="89"/>
        <v>0</v>
      </c>
      <c r="CP69" s="47">
        <f t="shared" si="89"/>
        <v>0</v>
      </c>
      <c r="CQ69" s="47">
        <f t="shared" si="89"/>
        <v>0</v>
      </c>
      <c r="CR69" s="47">
        <f t="shared" si="89"/>
        <v>0</v>
      </c>
      <c r="CS69" s="48">
        <f t="shared" si="89"/>
        <v>0</v>
      </c>
      <c r="CT69" s="46">
        <f t="shared" si="54"/>
        <v>0</v>
      </c>
      <c r="CU69" s="47">
        <f t="shared" si="55"/>
        <v>0</v>
      </c>
      <c r="CV69" s="48">
        <f t="shared" si="56"/>
        <v>569.09999999999991</v>
      </c>
      <c r="CW69" s="46">
        <f t="shared" si="57"/>
        <v>0</v>
      </c>
      <c r="CX69" s="47">
        <f t="shared" si="58"/>
        <v>0</v>
      </c>
      <c r="CY69" s="48">
        <f t="shared" si="59"/>
        <v>0</v>
      </c>
      <c r="CZ69" s="46">
        <f t="shared" si="60"/>
        <v>0</v>
      </c>
      <c r="DA69" s="47">
        <f t="shared" si="61"/>
        <v>0</v>
      </c>
      <c r="DB69" s="48">
        <f t="shared" si="74"/>
        <v>0</v>
      </c>
      <c r="DC69" s="46">
        <f t="shared" si="62"/>
        <v>0</v>
      </c>
      <c r="DD69" s="47">
        <f t="shared" si="63"/>
        <v>0</v>
      </c>
      <c r="DE69" s="48">
        <f t="shared" si="75"/>
        <v>0</v>
      </c>
      <c r="DF69" s="47">
        <f t="shared" si="64"/>
        <v>0</v>
      </c>
      <c r="DG69" s="47">
        <f t="shared" si="65"/>
        <v>0</v>
      </c>
      <c r="DH69" s="48">
        <f t="shared" si="76"/>
        <v>0</v>
      </c>
      <c r="DI69" s="46">
        <f t="shared" si="66"/>
        <v>0</v>
      </c>
      <c r="DJ69" s="47">
        <f t="shared" si="67"/>
        <v>0</v>
      </c>
      <c r="DK69" s="48">
        <f t="shared" si="84"/>
        <v>0</v>
      </c>
      <c r="DL69" s="47">
        <f t="shared" si="68"/>
        <v>0</v>
      </c>
      <c r="DM69" s="47">
        <f t="shared" si="69"/>
        <v>0</v>
      </c>
      <c r="DN69" s="48">
        <f t="shared" si="85"/>
        <v>0</v>
      </c>
      <c r="DO69" s="46">
        <f t="shared" si="70"/>
        <v>0</v>
      </c>
      <c r="DP69" s="47">
        <f t="shared" si="71"/>
        <v>0</v>
      </c>
      <c r="DQ69" s="48">
        <f t="shared" si="77"/>
        <v>0</v>
      </c>
      <c r="DR69" s="46">
        <f t="shared" si="72"/>
        <v>0</v>
      </c>
      <c r="DS69" s="47">
        <f t="shared" si="73"/>
        <v>0</v>
      </c>
      <c r="DT69" s="48">
        <f t="shared" si="78"/>
        <v>0</v>
      </c>
      <c r="DU69" s="48">
        <f t="shared" si="79"/>
        <v>569.09999999999991</v>
      </c>
    </row>
    <row r="70" spans="1:125">
      <c r="A70" s="31" t="s">
        <v>125</v>
      </c>
      <c r="B70" s="31">
        <v>58</v>
      </c>
      <c r="C70" s="32">
        <f t="shared" si="51"/>
        <v>471.6</v>
      </c>
      <c r="D70" s="33">
        <v>0</v>
      </c>
      <c r="E70" s="33">
        <v>0</v>
      </c>
      <c r="F70" s="33">
        <v>0</v>
      </c>
      <c r="G70" s="33">
        <v>0</v>
      </c>
      <c r="H70" s="50">
        <v>387.8</v>
      </c>
      <c r="I70" s="50">
        <v>83.8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f t="shared" si="86"/>
        <v>387.8</v>
      </c>
      <c r="AH70" s="33">
        <f t="shared" si="86"/>
        <v>83.8</v>
      </c>
      <c r="AI70" s="33">
        <f t="shared" si="86"/>
        <v>0</v>
      </c>
      <c r="AJ70" s="33">
        <f t="shared" si="86"/>
        <v>0</v>
      </c>
      <c r="AK70" s="33">
        <f t="shared" si="86"/>
        <v>0</v>
      </c>
      <c r="AL70" s="33">
        <f t="shared" si="86"/>
        <v>0</v>
      </c>
      <c r="AM70" s="33">
        <f t="shared" si="86"/>
        <v>0</v>
      </c>
      <c r="AN70" s="33">
        <f t="shared" si="86"/>
        <v>0</v>
      </c>
      <c r="AO70" s="33">
        <f t="shared" si="86"/>
        <v>0</v>
      </c>
      <c r="AP70" s="33">
        <f t="shared" si="86"/>
        <v>0</v>
      </c>
      <c r="AQ70" s="33">
        <f t="shared" si="87"/>
        <v>0</v>
      </c>
      <c r="AR70" s="33">
        <f t="shared" si="87"/>
        <v>0</v>
      </c>
      <c r="AS70" s="33">
        <f t="shared" si="87"/>
        <v>0</v>
      </c>
      <c r="AT70" s="33">
        <f t="shared" si="87"/>
        <v>0</v>
      </c>
      <c r="AU70" s="33">
        <f t="shared" si="87"/>
        <v>0</v>
      </c>
      <c r="AV70" s="33">
        <f t="shared" si="87"/>
        <v>0</v>
      </c>
      <c r="AW70" s="33">
        <f t="shared" si="87"/>
        <v>0</v>
      </c>
      <c r="AX70" s="33">
        <f t="shared" si="87"/>
        <v>0</v>
      </c>
      <c r="AY70" s="33">
        <f t="shared" si="87"/>
        <v>0</v>
      </c>
      <c r="AZ70" s="33">
        <f t="shared" si="87"/>
        <v>0</v>
      </c>
      <c r="BA70" s="37">
        <f t="shared" si="52"/>
        <v>471.6</v>
      </c>
      <c r="BB70" s="38">
        <f t="shared" si="53"/>
        <v>20</v>
      </c>
      <c r="BC70" s="33"/>
      <c r="BD70" s="56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43" t="str">
        <f t="shared" si="88"/>
        <v/>
      </c>
      <c r="CC70" s="44" t="str">
        <f t="shared" si="88"/>
        <v/>
      </c>
      <c r="CD70" s="44" t="str">
        <f t="shared" si="88"/>
        <v/>
      </c>
      <c r="CE70" s="44" t="str">
        <f t="shared" si="88"/>
        <v/>
      </c>
      <c r="CF70" s="44" t="str">
        <f t="shared" si="88"/>
        <v/>
      </c>
      <c r="CG70" s="44" t="str">
        <f t="shared" si="88"/>
        <v/>
      </c>
      <c r="CH70" s="44" t="str">
        <f t="shared" si="88"/>
        <v/>
      </c>
      <c r="CI70" s="44" t="str">
        <f t="shared" si="88"/>
        <v/>
      </c>
      <c r="CJ70" s="45" t="str">
        <f t="shared" si="88"/>
        <v/>
      </c>
      <c r="CK70" s="46">
        <f t="shared" si="89"/>
        <v>0</v>
      </c>
      <c r="CL70" s="47">
        <f t="shared" si="89"/>
        <v>0</v>
      </c>
      <c r="CM70" s="47">
        <f t="shared" si="89"/>
        <v>0</v>
      </c>
      <c r="CN70" s="47">
        <f t="shared" si="89"/>
        <v>0</v>
      </c>
      <c r="CO70" s="47">
        <f t="shared" si="89"/>
        <v>0</v>
      </c>
      <c r="CP70" s="47">
        <f t="shared" si="89"/>
        <v>0</v>
      </c>
      <c r="CQ70" s="47">
        <f t="shared" si="89"/>
        <v>0</v>
      </c>
      <c r="CR70" s="47">
        <f t="shared" si="89"/>
        <v>0</v>
      </c>
      <c r="CS70" s="48">
        <f t="shared" si="89"/>
        <v>0</v>
      </c>
      <c r="CT70" s="46">
        <f t="shared" si="54"/>
        <v>0</v>
      </c>
      <c r="CU70" s="47">
        <f t="shared" si="55"/>
        <v>0</v>
      </c>
      <c r="CV70" s="48">
        <f t="shared" si="56"/>
        <v>471.6</v>
      </c>
      <c r="CW70" s="46">
        <f t="shared" si="57"/>
        <v>0</v>
      </c>
      <c r="CX70" s="47">
        <f t="shared" si="58"/>
        <v>0</v>
      </c>
      <c r="CY70" s="48">
        <f t="shared" si="59"/>
        <v>0</v>
      </c>
      <c r="CZ70" s="46">
        <f t="shared" si="60"/>
        <v>0</v>
      </c>
      <c r="DA70" s="47">
        <f t="shared" si="61"/>
        <v>0</v>
      </c>
      <c r="DB70" s="48">
        <f t="shared" si="74"/>
        <v>0</v>
      </c>
      <c r="DC70" s="46">
        <f t="shared" si="62"/>
        <v>0</v>
      </c>
      <c r="DD70" s="47">
        <f t="shared" si="63"/>
        <v>0</v>
      </c>
      <c r="DE70" s="48">
        <f t="shared" si="75"/>
        <v>0</v>
      </c>
      <c r="DF70" s="47">
        <f t="shared" si="64"/>
        <v>0</v>
      </c>
      <c r="DG70" s="47">
        <f t="shared" si="65"/>
        <v>0</v>
      </c>
      <c r="DH70" s="48">
        <f t="shared" si="76"/>
        <v>0</v>
      </c>
      <c r="DI70" s="46">
        <f t="shared" si="66"/>
        <v>0</v>
      </c>
      <c r="DJ70" s="47">
        <f t="shared" si="67"/>
        <v>0</v>
      </c>
      <c r="DK70" s="48">
        <f t="shared" si="84"/>
        <v>0</v>
      </c>
      <c r="DL70" s="47">
        <f t="shared" si="68"/>
        <v>0</v>
      </c>
      <c r="DM70" s="47">
        <f t="shared" si="69"/>
        <v>0</v>
      </c>
      <c r="DN70" s="48">
        <f t="shared" si="85"/>
        <v>0</v>
      </c>
      <c r="DO70" s="46">
        <f t="shared" si="70"/>
        <v>0</v>
      </c>
      <c r="DP70" s="47">
        <f t="shared" si="71"/>
        <v>0</v>
      </c>
      <c r="DQ70" s="48">
        <f t="shared" si="77"/>
        <v>0</v>
      </c>
      <c r="DR70" s="46">
        <f t="shared" si="72"/>
        <v>0</v>
      </c>
      <c r="DS70" s="47">
        <f t="shared" si="73"/>
        <v>0</v>
      </c>
      <c r="DT70" s="48">
        <f t="shared" si="78"/>
        <v>0</v>
      </c>
      <c r="DU70" s="48">
        <f t="shared" si="79"/>
        <v>471.6</v>
      </c>
    </row>
    <row r="71" spans="1:125">
      <c r="A71" s="31" t="s">
        <v>126</v>
      </c>
      <c r="B71" s="31">
        <v>59</v>
      </c>
      <c r="C71" s="32">
        <f t="shared" si="51"/>
        <v>446.8</v>
      </c>
      <c r="D71" s="33">
        <v>0</v>
      </c>
      <c r="E71" s="33">
        <v>0</v>
      </c>
      <c r="F71" s="33">
        <v>0</v>
      </c>
      <c r="G71" s="33">
        <v>0</v>
      </c>
      <c r="H71" s="50">
        <v>48.6</v>
      </c>
      <c r="I71" s="50">
        <v>187.9</v>
      </c>
      <c r="J71" s="50">
        <v>140</v>
      </c>
      <c r="K71" s="50">
        <v>43.8</v>
      </c>
      <c r="L71" s="50">
        <v>26.5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0</v>
      </c>
      <c r="AC71" s="33">
        <v>0</v>
      </c>
      <c r="AD71" s="33">
        <v>0</v>
      </c>
      <c r="AE71" s="33">
        <v>0</v>
      </c>
      <c r="AF71" s="33">
        <v>0</v>
      </c>
      <c r="AG71" s="33">
        <f t="shared" si="86"/>
        <v>187.9</v>
      </c>
      <c r="AH71" s="33">
        <f t="shared" si="86"/>
        <v>140</v>
      </c>
      <c r="AI71" s="33">
        <f t="shared" si="86"/>
        <v>48.6</v>
      </c>
      <c r="AJ71" s="33">
        <f t="shared" si="86"/>
        <v>43.8</v>
      </c>
      <c r="AK71" s="33">
        <f t="shared" si="86"/>
        <v>26.5</v>
      </c>
      <c r="AL71" s="33">
        <f t="shared" si="86"/>
        <v>0</v>
      </c>
      <c r="AM71" s="33">
        <f t="shared" si="86"/>
        <v>0</v>
      </c>
      <c r="AN71" s="33">
        <f t="shared" si="86"/>
        <v>0</v>
      </c>
      <c r="AO71" s="33">
        <f t="shared" si="86"/>
        <v>0</v>
      </c>
      <c r="AP71" s="33">
        <f t="shared" si="86"/>
        <v>0</v>
      </c>
      <c r="AQ71" s="33">
        <f t="shared" si="87"/>
        <v>0</v>
      </c>
      <c r="AR71" s="33">
        <f t="shared" si="87"/>
        <v>0</v>
      </c>
      <c r="AS71" s="33">
        <f t="shared" si="87"/>
        <v>0</v>
      </c>
      <c r="AT71" s="33">
        <f t="shared" si="87"/>
        <v>0</v>
      </c>
      <c r="AU71" s="33">
        <f t="shared" si="87"/>
        <v>0</v>
      </c>
      <c r="AV71" s="33">
        <f t="shared" si="87"/>
        <v>0</v>
      </c>
      <c r="AW71" s="33">
        <f t="shared" si="87"/>
        <v>0</v>
      </c>
      <c r="AX71" s="33">
        <f t="shared" si="87"/>
        <v>0</v>
      </c>
      <c r="AY71" s="33">
        <f t="shared" si="87"/>
        <v>0</v>
      </c>
      <c r="AZ71" s="33">
        <f t="shared" si="87"/>
        <v>0</v>
      </c>
      <c r="BA71" s="37">
        <f t="shared" si="52"/>
        <v>446.8</v>
      </c>
      <c r="BB71" s="38">
        <f t="shared" si="53"/>
        <v>20</v>
      </c>
      <c r="BC71" s="33"/>
      <c r="BD71" s="56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43" t="str">
        <f t="shared" si="88"/>
        <v/>
      </c>
      <c r="CC71" s="44" t="str">
        <f t="shared" si="88"/>
        <v/>
      </c>
      <c r="CD71" s="44" t="str">
        <f t="shared" si="88"/>
        <v/>
      </c>
      <c r="CE71" s="44" t="str">
        <f t="shared" si="88"/>
        <v/>
      </c>
      <c r="CF71" s="44" t="str">
        <f t="shared" si="88"/>
        <v/>
      </c>
      <c r="CG71" s="44" t="str">
        <f t="shared" si="88"/>
        <v/>
      </c>
      <c r="CH71" s="44" t="str">
        <f t="shared" si="88"/>
        <v/>
      </c>
      <c r="CI71" s="44" t="str">
        <f t="shared" si="88"/>
        <v/>
      </c>
      <c r="CJ71" s="45" t="str">
        <f t="shared" si="88"/>
        <v/>
      </c>
      <c r="CK71" s="46">
        <f t="shared" si="89"/>
        <v>0</v>
      </c>
      <c r="CL71" s="47">
        <f t="shared" si="89"/>
        <v>0</v>
      </c>
      <c r="CM71" s="47">
        <f t="shared" si="89"/>
        <v>0</v>
      </c>
      <c r="CN71" s="47">
        <f t="shared" si="89"/>
        <v>0</v>
      </c>
      <c r="CO71" s="47">
        <f t="shared" si="89"/>
        <v>0</v>
      </c>
      <c r="CP71" s="47">
        <f t="shared" si="89"/>
        <v>0</v>
      </c>
      <c r="CQ71" s="47">
        <f t="shared" si="89"/>
        <v>0</v>
      </c>
      <c r="CR71" s="47">
        <f t="shared" si="89"/>
        <v>0</v>
      </c>
      <c r="CS71" s="48">
        <f t="shared" si="89"/>
        <v>0</v>
      </c>
      <c r="CT71" s="46">
        <f t="shared" si="54"/>
        <v>0</v>
      </c>
      <c r="CU71" s="47">
        <f t="shared" si="55"/>
        <v>0</v>
      </c>
      <c r="CV71" s="48">
        <f t="shared" si="56"/>
        <v>446.8</v>
      </c>
      <c r="CW71" s="46">
        <f t="shared" si="57"/>
        <v>0</v>
      </c>
      <c r="CX71" s="47">
        <f t="shared" si="58"/>
        <v>0</v>
      </c>
      <c r="CY71" s="48">
        <f t="shared" si="59"/>
        <v>0</v>
      </c>
      <c r="CZ71" s="46">
        <f t="shared" si="60"/>
        <v>0</v>
      </c>
      <c r="DA71" s="47">
        <f t="shared" si="61"/>
        <v>0</v>
      </c>
      <c r="DB71" s="48">
        <f t="shared" si="74"/>
        <v>0</v>
      </c>
      <c r="DC71" s="46">
        <f t="shared" si="62"/>
        <v>0</v>
      </c>
      <c r="DD71" s="47">
        <f t="shared" si="63"/>
        <v>0</v>
      </c>
      <c r="DE71" s="48">
        <f t="shared" si="75"/>
        <v>0</v>
      </c>
      <c r="DF71" s="47">
        <f t="shared" si="64"/>
        <v>0</v>
      </c>
      <c r="DG71" s="47">
        <f t="shared" si="65"/>
        <v>0</v>
      </c>
      <c r="DH71" s="48">
        <f t="shared" si="76"/>
        <v>0</v>
      </c>
      <c r="DI71" s="46">
        <f t="shared" si="66"/>
        <v>0</v>
      </c>
      <c r="DJ71" s="47">
        <f t="shared" si="67"/>
        <v>0</v>
      </c>
      <c r="DK71" s="48">
        <f t="shared" si="84"/>
        <v>0</v>
      </c>
      <c r="DL71" s="47">
        <f t="shared" si="68"/>
        <v>0</v>
      </c>
      <c r="DM71" s="47">
        <f t="shared" si="69"/>
        <v>0</v>
      </c>
      <c r="DN71" s="48">
        <f t="shared" si="85"/>
        <v>0</v>
      </c>
      <c r="DO71" s="46">
        <f t="shared" si="70"/>
        <v>0</v>
      </c>
      <c r="DP71" s="47">
        <f t="shared" si="71"/>
        <v>0</v>
      </c>
      <c r="DQ71" s="48">
        <f t="shared" si="77"/>
        <v>0</v>
      </c>
      <c r="DR71" s="46">
        <f t="shared" si="72"/>
        <v>0</v>
      </c>
      <c r="DS71" s="47">
        <f t="shared" si="73"/>
        <v>0</v>
      </c>
      <c r="DT71" s="48">
        <f t="shared" si="78"/>
        <v>0</v>
      </c>
      <c r="DU71" s="48">
        <f t="shared" si="79"/>
        <v>446.8</v>
      </c>
    </row>
    <row r="72" spans="1:125">
      <c r="A72" s="31" t="s">
        <v>127</v>
      </c>
      <c r="B72" s="31">
        <v>60</v>
      </c>
      <c r="C72" s="32">
        <f t="shared" si="51"/>
        <v>434.1</v>
      </c>
      <c r="D72" s="33">
        <v>0</v>
      </c>
      <c r="E72" s="33">
        <v>0</v>
      </c>
      <c r="F72" s="33">
        <v>0</v>
      </c>
      <c r="G72" s="33">
        <v>0</v>
      </c>
      <c r="H72" s="50">
        <v>316.5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0</v>
      </c>
      <c r="Y72" s="51">
        <v>117.6</v>
      </c>
      <c r="Z72" s="33">
        <v>0</v>
      </c>
      <c r="AA72" s="33">
        <v>0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  <c r="AG72" s="33">
        <f t="shared" si="86"/>
        <v>316.5</v>
      </c>
      <c r="AH72" s="33">
        <f t="shared" si="86"/>
        <v>117.6</v>
      </c>
      <c r="AI72" s="33">
        <f t="shared" si="86"/>
        <v>0</v>
      </c>
      <c r="AJ72" s="33">
        <f t="shared" si="86"/>
        <v>0</v>
      </c>
      <c r="AK72" s="33">
        <f t="shared" si="86"/>
        <v>0</v>
      </c>
      <c r="AL72" s="33">
        <f t="shared" si="86"/>
        <v>0</v>
      </c>
      <c r="AM72" s="33">
        <f t="shared" si="86"/>
        <v>0</v>
      </c>
      <c r="AN72" s="33">
        <f t="shared" si="86"/>
        <v>0</v>
      </c>
      <c r="AO72" s="33">
        <f t="shared" si="86"/>
        <v>0</v>
      </c>
      <c r="AP72" s="33">
        <f t="shared" si="86"/>
        <v>0</v>
      </c>
      <c r="AQ72" s="33">
        <f t="shared" si="87"/>
        <v>0</v>
      </c>
      <c r="AR72" s="33">
        <f t="shared" si="87"/>
        <v>0</v>
      </c>
      <c r="AS72" s="33">
        <f t="shared" si="87"/>
        <v>0</v>
      </c>
      <c r="AT72" s="33">
        <f t="shared" si="87"/>
        <v>0</v>
      </c>
      <c r="AU72" s="33">
        <f t="shared" si="87"/>
        <v>0</v>
      </c>
      <c r="AV72" s="33">
        <f t="shared" si="87"/>
        <v>0</v>
      </c>
      <c r="AW72" s="33">
        <f t="shared" si="87"/>
        <v>0</v>
      </c>
      <c r="AX72" s="33">
        <f t="shared" si="87"/>
        <v>0</v>
      </c>
      <c r="AY72" s="33">
        <f t="shared" si="87"/>
        <v>0</v>
      </c>
      <c r="AZ72" s="33">
        <f t="shared" si="87"/>
        <v>0</v>
      </c>
      <c r="BA72" s="37">
        <f t="shared" si="52"/>
        <v>434.1</v>
      </c>
      <c r="BB72" s="38">
        <f t="shared" si="53"/>
        <v>20</v>
      </c>
      <c r="BC72" s="33"/>
      <c r="BD72" s="56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43" t="str">
        <f t="shared" si="88"/>
        <v/>
      </c>
      <c r="CC72" s="44" t="str">
        <f t="shared" si="88"/>
        <v/>
      </c>
      <c r="CD72" s="44" t="str">
        <f t="shared" si="88"/>
        <v/>
      </c>
      <c r="CE72" s="44" t="str">
        <f t="shared" si="88"/>
        <v/>
      </c>
      <c r="CF72" s="44" t="str">
        <f t="shared" si="88"/>
        <v/>
      </c>
      <c r="CG72" s="44" t="str">
        <f t="shared" si="88"/>
        <v/>
      </c>
      <c r="CH72" s="44" t="str">
        <f t="shared" si="88"/>
        <v/>
      </c>
      <c r="CI72" s="44" t="str">
        <f t="shared" si="88"/>
        <v/>
      </c>
      <c r="CJ72" s="45" t="str">
        <f t="shared" si="88"/>
        <v/>
      </c>
      <c r="CK72" s="46">
        <f t="shared" si="89"/>
        <v>0</v>
      </c>
      <c r="CL72" s="47">
        <f t="shared" si="89"/>
        <v>0</v>
      </c>
      <c r="CM72" s="47">
        <f t="shared" si="89"/>
        <v>0</v>
      </c>
      <c r="CN72" s="47">
        <f t="shared" si="89"/>
        <v>0</v>
      </c>
      <c r="CO72" s="47">
        <f t="shared" si="89"/>
        <v>0</v>
      </c>
      <c r="CP72" s="47">
        <f t="shared" si="89"/>
        <v>0</v>
      </c>
      <c r="CQ72" s="47">
        <f t="shared" si="89"/>
        <v>0</v>
      </c>
      <c r="CR72" s="47">
        <f t="shared" si="89"/>
        <v>0</v>
      </c>
      <c r="CS72" s="48">
        <f t="shared" si="89"/>
        <v>0</v>
      </c>
      <c r="CT72" s="46">
        <f t="shared" si="54"/>
        <v>0</v>
      </c>
      <c r="CU72" s="47">
        <f t="shared" si="55"/>
        <v>0</v>
      </c>
      <c r="CV72" s="48">
        <f t="shared" si="56"/>
        <v>434.1</v>
      </c>
      <c r="CW72" s="46">
        <f t="shared" si="57"/>
        <v>0</v>
      </c>
      <c r="CX72" s="47">
        <f t="shared" si="58"/>
        <v>0</v>
      </c>
      <c r="CY72" s="48">
        <f t="shared" si="59"/>
        <v>0</v>
      </c>
      <c r="CZ72" s="46">
        <f t="shared" si="60"/>
        <v>0</v>
      </c>
      <c r="DA72" s="47">
        <f t="shared" si="61"/>
        <v>0</v>
      </c>
      <c r="DB72" s="48">
        <f t="shared" si="74"/>
        <v>0</v>
      </c>
      <c r="DC72" s="46">
        <f t="shared" si="62"/>
        <v>0</v>
      </c>
      <c r="DD72" s="47">
        <f t="shared" si="63"/>
        <v>0</v>
      </c>
      <c r="DE72" s="48">
        <f t="shared" si="75"/>
        <v>0</v>
      </c>
      <c r="DF72" s="47">
        <f t="shared" si="64"/>
        <v>0</v>
      </c>
      <c r="DG72" s="47">
        <f t="shared" si="65"/>
        <v>0</v>
      </c>
      <c r="DH72" s="48">
        <f t="shared" si="76"/>
        <v>0</v>
      </c>
      <c r="DI72" s="46">
        <f t="shared" si="66"/>
        <v>0</v>
      </c>
      <c r="DJ72" s="47">
        <f t="shared" si="67"/>
        <v>0</v>
      </c>
      <c r="DK72" s="48">
        <f t="shared" si="84"/>
        <v>0</v>
      </c>
      <c r="DL72" s="47">
        <f t="shared" si="68"/>
        <v>0</v>
      </c>
      <c r="DM72" s="47">
        <f t="shared" si="69"/>
        <v>0</v>
      </c>
      <c r="DN72" s="48">
        <f t="shared" si="85"/>
        <v>0</v>
      </c>
      <c r="DO72" s="46">
        <f t="shared" si="70"/>
        <v>0</v>
      </c>
      <c r="DP72" s="47">
        <f t="shared" si="71"/>
        <v>0</v>
      </c>
      <c r="DQ72" s="48">
        <f t="shared" si="77"/>
        <v>0</v>
      </c>
      <c r="DR72" s="46">
        <f t="shared" si="72"/>
        <v>0</v>
      </c>
      <c r="DS72" s="47">
        <f t="shared" si="73"/>
        <v>0</v>
      </c>
      <c r="DT72" s="48">
        <f t="shared" si="78"/>
        <v>0</v>
      </c>
      <c r="DU72" s="48">
        <f t="shared" si="79"/>
        <v>434.1</v>
      </c>
    </row>
    <row r="73" spans="1:125">
      <c r="A73" s="31" t="s">
        <v>128</v>
      </c>
      <c r="B73" s="31">
        <v>61</v>
      </c>
      <c r="C73" s="32">
        <f t="shared" si="51"/>
        <v>411</v>
      </c>
      <c r="D73" s="33">
        <v>0</v>
      </c>
      <c r="E73" s="33">
        <v>0</v>
      </c>
      <c r="F73" s="33">
        <v>0</v>
      </c>
      <c r="G73" s="33">
        <v>0</v>
      </c>
      <c r="H73" s="50">
        <v>52.4</v>
      </c>
      <c r="I73" s="50">
        <v>288.3</v>
      </c>
      <c r="J73" s="33">
        <v>0</v>
      </c>
      <c r="K73" s="50">
        <v>43.8</v>
      </c>
      <c r="L73" s="50">
        <v>26.5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0</v>
      </c>
      <c r="AC73" s="33">
        <v>0</v>
      </c>
      <c r="AD73" s="33">
        <v>0</v>
      </c>
      <c r="AE73" s="33">
        <v>0</v>
      </c>
      <c r="AF73" s="33">
        <v>0</v>
      </c>
      <c r="AG73" s="33">
        <f t="shared" ref="AG73:AP79" si="90">IF(ISNUMBER(LARGE($D73:$AF73,AG$12)),LARGE($D73:$AF73,AG$12),"")</f>
        <v>288.3</v>
      </c>
      <c r="AH73" s="33">
        <f t="shared" si="90"/>
        <v>52.4</v>
      </c>
      <c r="AI73" s="33">
        <f t="shared" si="90"/>
        <v>43.8</v>
      </c>
      <c r="AJ73" s="33">
        <f t="shared" si="90"/>
        <v>26.5</v>
      </c>
      <c r="AK73" s="33">
        <f t="shared" si="90"/>
        <v>0</v>
      </c>
      <c r="AL73" s="33">
        <f t="shared" si="90"/>
        <v>0</v>
      </c>
      <c r="AM73" s="33">
        <f t="shared" si="90"/>
        <v>0</v>
      </c>
      <c r="AN73" s="33">
        <f t="shared" si="90"/>
        <v>0</v>
      </c>
      <c r="AO73" s="33">
        <f t="shared" si="90"/>
        <v>0</v>
      </c>
      <c r="AP73" s="33">
        <f t="shared" si="90"/>
        <v>0</v>
      </c>
      <c r="AQ73" s="33">
        <f t="shared" ref="AQ73:AZ79" si="91">IF(ISNUMBER(LARGE($D73:$AF73,AQ$12)),LARGE($D73:$AF73,AQ$12),"")</f>
        <v>0</v>
      </c>
      <c r="AR73" s="33">
        <f t="shared" si="91"/>
        <v>0</v>
      </c>
      <c r="AS73" s="33">
        <f t="shared" si="91"/>
        <v>0</v>
      </c>
      <c r="AT73" s="33">
        <f t="shared" si="91"/>
        <v>0</v>
      </c>
      <c r="AU73" s="33">
        <f t="shared" si="91"/>
        <v>0</v>
      </c>
      <c r="AV73" s="33">
        <f t="shared" si="91"/>
        <v>0</v>
      </c>
      <c r="AW73" s="33">
        <f t="shared" si="91"/>
        <v>0</v>
      </c>
      <c r="AX73" s="33">
        <f t="shared" si="91"/>
        <v>0</v>
      </c>
      <c r="AY73" s="33">
        <f t="shared" si="91"/>
        <v>0</v>
      </c>
      <c r="AZ73" s="33">
        <f t="shared" si="91"/>
        <v>0</v>
      </c>
      <c r="BA73" s="37">
        <f t="shared" si="52"/>
        <v>411</v>
      </c>
      <c r="BB73" s="38">
        <f t="shared" si="53"/>
        <v>20</v>
      </c>
      <c r="BC73" s="33"/>
      <c r="BD73" s="56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43" t="str">
        <f t="shared" ref="CB73:CJ79" si="92">IF(ISNUMBER(LARGE($BC73:$CA73,IF(CB$12&lt;=$BB73,CB$12,0))),LARGE($BC73:$CA73,IF(CB$12&lt;=$BB73,CB$12,0)),"")</f>
        <v/>
      </c>
      <c r="CC73" s="44" t="str">
        <f t="shared" si="92"/>
        <v/>
      </c>
      <c r="CD73" s="44" t="str">
        <f t="shared" si="92"/>
        <v/>
      </c>
      <c r="CE73" s="44" t="str">
        <f t="shared" si="92"/>
        <v/>
      </c>
      <c r="CF73" s="44" t="str">
        <f t="shared" si="92"/>
        <v/>
      </c>
      <c r="CG73" s="44" t="str">
        <f t="shared" si="92"/>
        <v/>
      </c>
      <c r="CH73" s="44" t="str">
        <f t="shared" si="92"/>
        <v/>
      </c>
      <c r="CI73" s="44" t="str">
        <f t="shared" si="92"/>
        <v/>
      </c>
      <c r="CJ73" s="45" t="str">
        <f t="shared" si="92"/>
        <v/>
      </c>
      <c r="CK73" s="46">
        <f t="shared" ref="CK73:CS79" si="93">IFERROR(SMALL($AG73:$AZ73,CK$12),0)</f>
        <v>0</v>
      </c>
      <c r="CL73" s="47">
        <f t="shared" si="93"/>
        <v>0</v>
      </c>
      <c r="CM73" s="47">
        <f t="shared" si="93"/>
        <v>0</v>
      </c>
      <c r="CN73" s="47">
        <f t="shared" si="93"/>
        <v>0</v>
      </c>
      <c r="CO73" s="47">
        <f t="shared" si="93"/>
        <v>0</v>
      </c>
      <c r="CP73" s="47">
        <f t="shared" si="93"/>
        <v>0</v>
      </c>
      <c r="CQ73" s="47">
        <f t="shared" si="93"/>
        <v>0</v>
      </c>
      <c r="CR73" s="47">
        <f t="shared" si="93"/>
        <v>0</v>
      </c>
      <c r="CS73" s="48">
        <f t="shared" si="93"/>
        <v>0</v>
      </c>
      <c r="CT73" s="46">
        <f t="shared" si="54"/>
        <v>0</v>
      </c>
      <c r="CU73" s="47">
        <f t="shared" si="55"/>
        <v>0</v>
      </c>
      <c r="CV73" s="48">
        <f t="shared" si="56"/>
        <v>411</v>
      </c>
      <c r="CW73" s="46">
        <f t="shared" si="57"/>
        <v>0</v>
      </c>
      <c r="CX73" s="47">
        <f t="shared" si="58"/>
        <v>0</v>
      </c>
      <c r="CY73" s="48">
        <f t="shared" si="59"/>
        <v>0</v>
      </c>
      <c r="CZ73" s="46">
        <f t="shared" si="60"/>
        <v>0</v>
      </c>
      <c r="DA73" s="47">
        <f t="shared" si="61"/>
        <v>0</v>
      </c>
      <c r="DB73" s="48">
        <f t="shared" si="74"/>
        <v>0</v>
      </c>
      <c r="DC73" s="46">
        <f t="shared" si="62"/>
        <v>0</v>
      </c>
      <c r="DD73" s="47">
        <f t="shared" si="63"/>
        <v>0</v>
      </c>
      <c r="DE73" s="48">
        <f t="shared" si="75"/>
        <v>0</v>
      </c>
      <c r="DF73" s="47">
        <f t="shared" si="64"/>
        <v>0</v>
      </c>
      <c r="DG73" s="47">
        <f t="shared" si="65"/>
        <v>0</v>
      </c>
      <c r="DH73" s="48">
        <f t="shared" si="76"/>
        <v>0</v>
      </c>
      <c r="DI73" s="46">
        <f t="shared" si="66"/>
        <v>0</v>
      </c>
      <c r="DJ73" s="47">
        <f t="shared" si="67"/>
        <v>0</v>
      </c>
      <c r="DK73" s="48">
        <f t="shared" si="84"/>
        <v>0</v>
      </c>
      <c r="DL73" s="47">
        <f t="shared" si="68"/>
        <v>0</v>
      </c>
      <c r="DM73" s="47">
        <f t="shared" si="69"/>
        <v>0</v>
      </c>
      <c r="DN73" s="48">
        <f t="shared" si="85"/>
        <v>0</v>
      </c>
      <c r="DO73" s="46">
        <f t="shared" si="70"/>
        <v>0</v>
      </c>
      <c r="DP73" s="47">
        <f t="shared" si="71"/>
        <v>0</v>
      </c>
      <c r="DQ73" s="48">
        <f t="shared" si="77"/>
        <v>0</v>
      </c>
      <c r="DR73" s="46">
        <f t="shared" si="72"/>
        <v>0</v>
      </c>
      <c r="DS73" s="47">
        <f t="shared" si="73"/>
        <v>0</v>
      </c>
      <c r="DT73" s="48">
        <f t="shared" si="78"/>
        <v>0</v>
      </c>
      <c r="DU73" s="48">
        <f t="shared" si="79"/>
        <v>411</v>
      </c>
    </row>
    <row r="74" spans="1:125">
      <c r="A74" s="31" t="s">
        <v>129</v>
      </c>
      <c r="B74" s="31">
        <v>62</v>
      </c>
      <c r="C74" s="32">
        <f t="shared" si="51"/>
        <v>308.70000000000005</v>
      </c>
      <c r="D74" s="49">
        <v>48.1</v>
      </c>
      <c r="E74" s="49">
        <v>85.1</v>
      </c>
      <c r="F74" s="49">
        <v>175.5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0</v>
      </c>
      <c r="AC74" s="33">
        <v>0</v>
      </c>
      <c r="AD74" s="33">
        <v>0</v>
      </c>
      <c r="AE74" s="33">
        <v>0</v>
      </c>
      <c r="AF74" s="33">
        <v>0</v>
      </c>
      <c r="AG74" s="33">
        <f t="shared" si="90"/>
        <v>175.5</v>
      </c>
      <c r="AH74" s="33">
        <f t="shared" si="90"/>
        <v>85.1</v>
      </c>
      <c r="AI74" s="33">
        <f t="shared" si="90"/>
        <v>48.1</v>
      </c>
      <c r="AJ74" s="33">
        <f t="shared" si="90"/>
        <v>0</v>
      </c>
      <c r="AK74" s="33">
        <f t="shared" si="90"/>
        <v>0</v>
      </c>
      <c r="AL74" s="33">
        <f t="shared" si="90"/>
        <v>0</v>
      </c>
      <c r="AM74" s="33">
        <f t="shared" si="90"/>
        <v>0</v>
      </c>
      <c r="AN74" s="33">
        <f t="shared" si="90"/>
        <v>0</v>
      </c>
      <c r="AO74" s="33">
        <f t="shared" si="90"/>
        <v>0</v>
      </c>
      <c r="AP74" s="33">
        <f t="shared" si="90"/>
        <v>0</v>
      </c>
      <c r="AQ74" s="33">
        <f t="shared" si="91"/>
        <v>0</v>
      </c>
      <c r="AR74" s="33">
        <f t="shared" si="91"/>
        <v>0</v>
      </c>
      <c r="AS74" s="33">
        <f t="shared" si="91"/>
        <v>0</v>
      </c>
      <c r="AT74" s="33">
        <f t="shared" si="91"/>
        <v>0</v>
      </c>
      <c r="AU74" s="33">
        <f t="shared" si="91"/>
        <v>0</v>
      </c>
      <c r="AV74" s="33">
        <f t="shared" si="91"/>
        <v>0</v>
      </c>
      <c r="AW74" s="33">
        <f t="shared" si="91"/>
        <v>0</v>
      </c>
      <c r="AX74" s="33">
        <f t="shared" si="91"/>
        <v>0</v>
      </c>
      <c r="AY74" s="33">
        <f t="shared" si="91"/>
        <v>0</v>
      </c>
      <c r="AZ74" s="33">
        <f t="shared" si="91"/>
        <v>0</v>
      </c>
      <c r="BA74" s="37">
        <f t="shared" si="52"/>
        <v>308.70000000000005</v>
      </c>
      <c r="BB74" s="38">
        <f t="shared" si="53"/>
        <v>20</v>
      </c>
      <c r="BC74" s="33"/>
      <c r="BD74" s="56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43" t="str">
        <f t="shared" si="92"/>
        <v/>
      </c>
      <c r="CC74" s="44" t="str">
        <f t="shared" si="92"/>
        <v/>
      </c>
      <c r="CD74" s="44" t="str">
        <f t="shared" si="92"/>
        <v/>
      </c>
      <c r="CE74" s="44" t="str">
        <f t="shared" si="92"/>
        <v/>
      </c>
      <c r="CF74" s="44" t="str">
        <f t="shared" si="92"/>
        <v/>
      </c>
      <c r="CG74" s="44" t="str">
        <f t="shared" si="92"/>
        <v/>
      </c>
      <c r="CH74" s="44" t="str">
        <f t="shared" si="92"/>
        <v/>
      </c>
      <c r="CI74" s="44" t="str">
        <f t="shared" si="92"/>
        <v/>
      </c>
      <c r="CJ74" s="45" t="str">
        <f t="shared" si="92"/>
        <v/>
      </c>
      <c r="CK74" s="46">
        <f t="shared" si="93"/>
        <v>0</v>
      </c>
      <c r="CL74" s="47">
        <f t="shared" si="93"/>
        <v>0</v>
      </c>
      <c r="CM74" s="47">
        <f t="shared" si="93"/>
        <v>0</v>
      </c>
      <c r="CN74" s="47">
        <f t="shared" si="93"/>
        <v>0</v>
      </c>
      <c r="CO74" s="47">
        <f t="shared" si="93"/>
        <v>0</v>
      </c>
      <c r="CP74" s="47">
        <f t="shared" si="93"/>
        <v>0</v>
      </c>
      <c r="CQ74" s="47">
        <f t="shared" si="93"/>
        <v>0</v>
      </c>
      <c r="CR74" s="47">
        <f t="shared" si="93"/>
        <v>0</v>
      </c>
      <c r="CS74" s="48">
        <f t="shared" si="93"/>
        <v>0</v>
      </c>
      <c r="CT74" s="46">
        <f t="shared" si="54"/>
        <v>0</v>
      </c>
      <c r="CU74" s="47">
        <f t="shared" si="55"/>
        <v>0</v>
      </c>
      <c r="CV74" s="48">
        <f t="shared" si="56"/>
        <v>308.70000000000005</v>
      </c>
      <c r="CW74" s="46">
        <f t="shared" si="57"/>
        <v>0</v>
      </c>
      <c r="CX74" s="47">
        <f t="shared" si="58"/>
        <v>0</v>
      </c>
      <c r="CY74" s="48">
        <f t="shared" si="59"/>
        <v>0</v>
      </c>
      <c r="CZ74" s="46">
        <f t="shared" si="60"/>
        <v>0</v>
      </c>
      <c r="DA74" s="47">
        <f t="shared" si="61"/>
        <v>0</v>
      </c>
      <c r="DB74" s="48">
        <f t="shared" si="74"/>
        <v>0</v>
      </c>
      <c r="DC74" s="46">
        <f t="shared" si="62"/>
        <v>0</v>
      </c>
      <c r="DD74" s="47">
        <f t="shared" si="63"/>
        <v>0</v>
      </c>
      <c r="DE74" s="48">
        <f t="shared" si="75"/>
        <v>0</v>
      </c>
      <c r="DF74" s="47">
        <f t="shared" si="64"/>
        <v>0</v>
      </c>
      <c r="DG74" s="47">
        <f t="shared" si="65"/>
        <v>0</v>
      </c>
      <c r="DH74" s="48">
        <f t="shared" si="76"/>
        <v>0</v>
      </c>
      <c r="DI74" s="46">
        <f t="shared" si="66"/>
        <v>0</v>
      </c>
      <c r="DJ74" s="47">
        <f t="shared" si="67"/>
        <v>0</v>
      </c>
      <c r="DK74" s="48">
        <f t="shared" si="84"/>
        <v>0</v>
      </c>
      <c r="DL74" s="47">
        <f t="shared" si="68"/>
        <v>0</v>
      </c>
      <c r="DM74" s="47">
        <f t="shared" si="69"/>
        <v>0</v>
      </c>
      <c r="DN74" s="48">
        <f t="shared" si="85"/>
        <v>0</v>
      </c>
      <c r="DO74" s="46">
        <f t="shared" si="70"/>
        <v>0</v>
      </c>
      <c r="DP74" s="47">
        <f t="shared" si="71"/>
        <v>0</v>
      </c>
      <c r="DQ74" s="48">
        <f t="shared" si="77"/>
        <v>0</v>
      </c>
      <c r="DR74" s="46">
        <f t="shared" si="72"/>
        <v>0</v>
      </c>
      <c r="DS74" s="47">
        <f t="shared" si="73"/>
        <v>0</v>
      </c>
      <c r="DT74" s="48">
        <f t="shared" si="78"/>
        <v>0</v>
      </c>
      <c r="DU74" s="48">
        <f t="shared" si="79"/>
        <v>308.70000000000005</v>
      </c>
    </row>
    <row r="75" spans="1:125">
      <c r="A75" s="31" t="s">
        <v>130</v>
      </c>
      <c r="B75" s="31">
        <v>63</v>
      </c>
      <c r="C75" s="32">
        <f t="shared" si="51"/>
        <v>303.59999999999997</v>
      </c>
      <c r="D75" s="33">
        <v>0</v>
      </c>
      <c r="E75" s="33">
        <v>0</v>
      </c>
      <c r="F75" s="33">
        <v>0</v>
      </c>
      <c r="G75" s="33">
        <v>0</v>
      </c>
      <c r="H75" s="50">
        <v>48.6</v>
      </c>
      <c r="I75" s="50">
        <v>69.599999999999994</v>
      </c>
      <c r="J75" s="50">
        <v>115.1</v>
      </c>
      <c r="K75" s="50">
        <v>43.8</v>
      </c>
      <c r="L75" s="50">
        <v>26.5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0</v>
      </c>
      <c r="AC75" s="33">
        <v>0</v>
      </c>
      <c r="AD75" s="33">
        <v>0</v>
      </c>
      <c r="AE75" s="33">
        <v>0</v>
      </c>
      <c r="AF75" s="33">
        <v>0</v>
      </c>
      <c r="AG75" s="33">
        <f t="shared" si="90"/>
        <v>115.1</v>
      </c>
      <c r="AH75" s="33">
        <f t="shared" si="90"/>
        <v>69.599999999999994</v>
      </c>
      <c r="AI75" s="33">
        <f t="shared" si="90"/>
        <v>48.6</v>
      </c>
      <c r="AJ75" s="33">
        <f t="shared" si="90"/>
        <v>43.8</v>
      </c>
      <c r="AK75" s="33">
        <f t="shared" si="90"/>
        <v>26.5</v>
      </c>
      <c r="AL75" s="33">
        <f t="shared" si="90"/>
        <v>0</v>
      </c>
      <c r="AM75" s="33">
        <f t="shared" si="90"/>
        <v>0</v>
      </c>
      <c r="AN75" s="33">
        <f t="shared" si="90"/>
        <v>0</v>
      </c>
      <c r="AO75" s="33">
        <f t="shared" si="90"/>
        <v>0</v>
      </c>
      <c r="AP75" s="33">
        <f t="shared" si="90"/>
        <v>0</v>
      </c>
      <c r="AQ75" s="33">
        <f t="shared" si="91"/>
        <v>0</v>
      </c>
      <c r="AR75" s="33">
        <f t="shared" si="91"/>
        <v>0</v>
      </c>
      <c r="AS75" s="33">
        <f t="shared" si="91"/>
        <v>0</v>
      </c>
      <c r="AT75" s="33">
        <f t="shared" si="91"/>
        <v>0</v>
      </c>
      <c r="AU75" s="33">
        <f t="shared" si="91"/>
        <v>0</v>
      </c>
      <c r="AV75" s="33">
        <f t="shared" si="91"/>
        <v>0</v>
      </c>
      <c r="AW75" s="33">
        <f t="shared" si="91"/>
        <v>0</v>
      </c>
      <c r="AX75" s="33">
        <f t="shared" si="91"/>
        <v>0</v>
      </c>
      <c r="AY75" s="33">
        <f t="shared" si="91"/>
        <v>0</v>
      </c>
      <c r="AZ75" s="33">
        <f t="shared" si="91"/>
        <v>0</v>
      </c>
      <c r="BA75" s="37">
        <f t="shared" si="52"/>
        <v>303.59999999999997</v>
      </c>
      <c r="BB75" s="38">
        <f t="shared" si="53"/>
        <v>20</v>
      </c>
      <c r="BC75" s="33"/>
      <c r="BD75" s="56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43" t="str">
        <f t="shared" si="92"/>
        <v/>
      </c>
      <c r="CC75" s="44" t="str">
        <f t="shared" si="92"/>
        <v/>
      </c>
      <c r="CD75" s="44" t="str">
        <f t="shared" si="92"/>
        <v/>
      </c>
      <c r="CE75" s="44" t="str">
        <f t="shared" si="92"/>
        <v/>
      </c>
      <c r="CF75" s="44" t="str">
        <f t="shared" si="92"/>
        <v/>
      </c>
      <c r="CG75" s="44" t="str">
        <f t="shared" si="92"/>
        <v/>
      </c>
      <c r="CH75" s="44" t="str">
        <f t="shared" si="92"/>
        <v/>
      </c>
      <c r="CI75" s="44" t="str">
        <f t="shared" si="92"/>
        <v/>
      </c>
      <c r="CJ75" s="45" t="str">
        <f t="shared" si="92"/>
        <v/>
      </c>
      <c r="CK75" s="46">
        <f t="shared" si="93"/>
        <v>0</v>
      </c>
      <c r="CL75" s="47">
        <f t="shared" si="93"/>
        <v>0</v>
      </c>
      <c r="CM75" s="47">
        <f t="shared" si="93"/>
        <v>0</v>
      </c>
      <c r="CN75" s="47">
        <f t="shared" si="93"/>
        <v>0</v>
      </c>
      <c r="CO75" s="47">
        <f t="shared" si="93"/>
        <v>0</v>
      </c>
      <c r="CP75" s="47">
        <f t="shared" si="93"/>
        <v>0</v>
      </c>
      <c r="CQ75" s="47">
        <f t="shared" si="93"/>
        <v>0</v>
      </c>
      <c r="CR75" s="47">
        <f t="shared" si="93"/>
        <v>0</v>
      </c>
      <c r="CS75" s="48">
        <f t="shared" si="93"/>
        <v>0</v>
      </c>
      <c r="CT75" s="46">
        <f t="shared" si="54"/>
        <v>0</v>
      </c>
      <c r="CU75" s="47">
        <f t="shared" si="55"/>
        <v>0</v>
      </c>
      <c r="CV75" s="48">
        <f t="shared" si="56"/>
        <v>303.59999999999997</v>
      </c>
      <c r="CW75" s="46">
        <f t="shared" si="57"/>
        <v>0</v>
      </c>
      <c r="CX75" s="47">
        <f t="shared" si="58"/>
        <v>0</v>
      </c>
      <c r="CY75" s="48">
        <f t="shared" si="59"/>
        <v>0</v>
      </c>
      <c r="CZ75" s="46">
        <f t="shared" si="60"/>
        <v>0</v>
      </c>
      <c r="DA75" s="47">
        <f t="shared" si="61"/>
        <v>0</v>
      </c>
      <c r="DB75" s="48">
        <f t="shared" si="74"/>
        <v>0</v>
      </c>
      <c r="DC75" s="46">
        <f t="shared" si="62"/>
        <v>0</v>
      </c>
      <c r="DD75" s="47">
        <f t="shared" si="63"/>
        <v>0</v>
      </c>
      <c r="DE75" s="48">
        <f t="shared" si="75"/>
        <v>0</v>
      </c>
      <c r="DF75" s="47">
        <f t="shared" si="64"/>
        <v>0</v>
      </c>
      <c r="DG75" s="47">
        <f t="shared" si="65"/>
        <v>0</v>
      </c>
      <c r="DH75" s="48">
        <f t="shared" si="76"/>
        <v>0</v>
      </c>
      <c r="DI75" s="46">
        <f t="shared" si="66"/>
        <v>0</v>
      </c>
      <c r="DJ75" s="47">
        <f t="shared" si="67"/>
        <v>0</v>
      </c>
      <c r="DK75" s="48">
        <f t="shared" si="84"/>
        <v>0</v>
      </c>
      <c r="DL75" s="47">
        <f t="shared" si="68"/>
        <v>0</v>
      </c>
      <c r="DM75" s="47">
        <f t="shared" si="69"/>
        <v>0</v>
      </c>
      <c r="DN75" s="48">
        <f t="shared" si="85"/>
        <v>0</v>
      </c>
      <c r="DO75" s="46">
        <f t="shared" si="70"/>
        <v>0</v>
      </c>
      <c r="DP75" s="47">
        <f t="shared" si="71"/>
        <v>0</v>
      </c>
      <c r="DQ75" s="48">
        <f t="shared" si="77"/>
        <v>0</v>
      </c>
      <c r="DR75" s="46">
        <f t="shared" si="72"/>
        <v>0</v>
      </c>
      <c r="DS75" s="47">
        <f t="shared" si="73"/>
        <v>0</v>
      </c>
      <c r="DT75" s="48">
        <f t="shared" si="78"/>
        <v>0</v>
      </c>
      <c r="DU75" s="48">
        <f t="shared" si="79"/>
        <v>303.59999999999997</v>
      </c>
    </row>
    <row r="76" spans="1:125">
      <c r="A76" s="31" t="s">
        <v>131</v>
      </c>
      <c r="B76" s="31">
        <v>64</v>
      </c>
      <c r="C76" s="32">
        <f t="shared" si="51"/>
        <v>277.5</v>
      </c>
      <c r="D76" s="33">
        <v>0</v>
      </c>
      <c r="E76" s="33">
        <v>0</v>
      </c>
      <c r="F76" s="33">
        <v>0</v>
      </c>
      <c r="G76" s="33">
        <v>0</v>
      </c>
      <c r="H76" s="50">
        <v>60.7</v>
      </c>
      <c r="I76" s="50">
        <v>69.599999999999994</v>
      </c>
      <c r="J76" s="50">
        <v>76.900000000000006</v>
      </c>
      <c r="K76" s="50">
        <v>43.8</v>
      </c>
      <c r="L76" s="50">
        <v>26.5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0</v>
      </c>
      <c r="AC76" s="33">
        <v>0</v>
      </c>
      <c r="AD76" s="33">
        <v>0</v>
      </c>
      <c r="AE76" s="33">
        <v>0</v>
      </c>
      <c r="AF76" s="33">
        <v>0</v>
      </c>
      <c r="AG76" s="33">
        <f t="shared" si="90"/>
        <v>76.900000000000006</v>
      </c>
      <c r="AH76" s="33">
        <f t="shared" si="90"/>
        <v>69.599999999999994</v>
      </c>
      <c r="AI76" s="33">
        <f t="shared" si="90"/>
        <v>60.7</v>
      </c>
      <c r="AJ76" s="33">
        <f t="shared" si="90"/>
        <v>43.8</v>
      </c>
      <c r="AK76" s="33">
        <f t="shared" si="90"/>
        <v>26.5</v>
      </c>
      <c r="AL76" s="33">
        <f t="shared" si="90"/>
        <v>0</v>
      </c>
      <c r="AM76" s="33">
        <f t="shared" si="90"/>
        <v>0</v>
      </c>
      <c r="AN76" s="33">
        <f t="shared" si="90"/>
        <v>0</v>
      </c>
      <c r="AO76" s="33">
        <f t="shared" si="90"/>
        <v>0</v>
      </c>
      <c r="AP76" s="33">
        <f t="shared" si="90"/>
        <v>0</v>
      </c>
      <c r="AQ76" s="33">
        <f t="shared" si="91"/>
        <v>0</v>
      </c>
      <c r="AR76" s="33">
        <f t="shared" si="91"/>
        <v>0</v>
      </c>
      <c r="AS76" s="33">
        <f t="shared" si="91"/>
        <v>0</v>
      </c>
      <c r="AT76" s="33">
        <f t="shared" si="91"/>
        <v>0</v>
      </c>
      <c r="AU76" s="33">
        <f t="shared" si="91"/>
        <v>0</v>
      </c>
      <c r="AV76" s="33">
        <f t="shared" si="91"/>
        <v>0</v>
      </c>
      <c r="AW76" s="33">
        <f t="shared" si="91"/>
        <v>0</v>
      </c>
      <c r="AX76" s="33">
        <f t="shared" si="91"/>
        <v>0</v>
      </c>
      <c r="AY76" s="33">
        <f t="shared" si="91"/>
        <v>0</v>
      </c>
      <c r="AZ76" s="33">
        <f t="shared" si="91"/>
        <v>0</v>
      </c>
      <c r="BA76" s="37">
        <f t="shared" si="52"/>
        <v>277.5</v>
      </c>
      <c r="BB76" s="38">
        <f t="shared" si="53"/>
        <v>20</v>
      </c>
      <c r="BC76" s="33"/>
      <c r="BD76" s="56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43" t="str">
        <f t="shared" si="92"/>
        <v/>
      </c>
      <c r="CC76" s="44" t="str">
        <f t="shared" si="92"/>
        <v/>
      </c>
      <c r="CD76" s="44" t="str">
        <f t="shared" si="92"/>
        <v/>
      </c>
      <c r="CE76" s="44" t="str">
        <f t="shared" si="92"/>
        <v/>
      </c>
      <c r="CF76" s="44" t="str">
        <f t="shared" si="92"/>
        <v/>
      </c>
      <c r="CG76" s="44" t="str">
        <f t="shared" si="92"/>
        <v/>
      </c>
      <c r="CH76" s="44" t="str">
        <f t="shared" si="92"/>
        <v/>
      </c>
      <c r="CI76" s="44" t="str">
        <f t="shared" si="92"/>
        <v/>
      </c>
      <c r="CJ76" s="45" t="str">
        <f t="shared" si="92"/>
        <v/>
      </c>
      <c r="CK76" s="46">
        <f t="shared" si="93"/>
        <v>0</v>
      </c>
      <c r="CL76" s="47">
        <f t="shared" si="93"/>
        <v>0</v>
      </c>
      <c r="CM76" s="47">
        <f t="shared" si="93"/>
        <v>0</v>
      </c>
      <c r="CN76" s="47">
        <f t="shared" si="93"/>
        <v>0</v>
      </c>
      <c r="CO76" s="47">
        <f t="shared" si="93"/>
        <v>0</v>
      </c>
      <c r="CP76" s="47">
        <f t="shared" si="93"/>
        <v>0</v>
      </c>
      <c r="CQ76" s="47">
        <f t="shared" si="93"/>
        <v>0</v>
      </c>
      <c r="CR76" s="47">
        <f t="shared" si="93"/>
        <v>0</v>
      </c>
      <c r="CS76" s="48">
        <f t="shared" si="93"/>
        <v>0</v>
      </c>
      <c r="CT76" s="46">
        <f t="shared" si="54"/>
        <v>0</v>
      </c>
      <c r="CU76" s="47">
        <f t="shared" si="55"/>
        <v>0</v>
      </c>
      <c r="CV76" s="48">
        <f t="shared" si="56"/>
        <v>277.5</v>
      </c>
      <c r="CW76" s="46">
        <f t="shared" si="57"/>
        <v>0</v>
      </c>
      <c r="CX76" s="47">
        <f t="shared" si="58"/>
        <v>0</v>
      </c>
      <c r="CY76" s="48">
        <f t="shared" si="59"/>
        <v>0</v>
      </c>
      <c r="CZ76" s="46">
        <f t="shared" si="60"/>
        <v>0</v>
      </c>
      <c r="DA76" s="47">
        <f t="shared" si="61"/>
        <v>0</v>
      </c>
      <c r="DB76" s="48">
        <f t="shared" si="74"/>
        <v>0</v>
      </c>
      <c r="DC76" s="46">
        <f t="shared" si="62"/>
        <v>0</v>
      </c>
      <c r="DD76" s="47">
        <f t="shared" si="63"/>
        <v>0</v>
      </c>
      <c r="DE76" s="48">
        <f t="shared" si="75"/>
        <v>0</v>
      </c>
      <c r="DF76" s="47">
        <f t="shared" si="64"/>
        <v>0</v>
      </c>
      <c r="DG76" s="47">
        <f t="shared" si="65"/>
        <v>0</v>
      </c>
      <c r="DH76" s="48">
        <f t="shared" si="76"/>
        <v>0</v>
      </c>
      <c r="DI76" s="46">
        <f t="shared" si="66"/>
        <v>0</v>
      </c>
      <c r="DJ76" s="47">
        <f t="shared" si="67"/>
        <v>0</v>
      </c>
      <c r="DK76" s="48">
        <f t="shared" si="84"/>
        <v>0</v>
      </c>
      <c r="DL76" s="47">
        <f t="shared" si="68"/>
        <v>0</v>
      </c>
      <c r="DM76" s="47">
        <f t="shared" si="69"/>
        <v>0</v>
      </c>
      <c r="DN76" s="48">
        <f t="shared" si="85"/>
        <v>0</v>
      </c>
      <c r="DO76" s="46">
        <f t="shared" si="70"/>
        <v>0</v>
      </c>
      <c r="DP76" s="47">
        <f t="shared" si="71"/>
        <v>0</v>
      </c>
      <c r="DQ76" s="48">
        <f t="shared" si="77"/>
        <v>0</v>
      </c>
      <c r="DR76" s="46">
        <f t="shared" si="72"/>
        <v>0</v>
      </c>
      <c r="DS76" s="47">
        <f t="shared" si="73"/>
        <v>0</v>
      </c>
      <c r="DT76" s="48">
        <f t="shared" si="78"/>
        <v>0</v>
      </c>
      <c r="DU76" s="48">
        <f t="shared" si="79"/>
        <v>277.5</v>
      </c>
    </row>
    <row r="77" spans="1:125">
      <c r="A77" s="31" t="s">
        <v>132</v>
      </c>
      <c r="B77" s="31">
        <v>65</v>
      </c>
      <c r="C77" s="32">
        <f t="shared" si="51"/>
        <v>266.10000000000002</v>
      </c>
      <c r="D77" s="33">
        <v>0</v>
      </c>
      <c r="E77" s="33">
        <v>0</v>
      </c>
      <c r="F77" s="33">
        <v>0</v>
      </c>
      <c r="G77" s="33">
        <v>0</v>
      </c>
      <c r="H77" s="50">
        <v>89.1</v>
      </c>
      <c r="I77" s="50">
        <v>106.7</v>
      </c>
      <c r="J77" s="33">
        <v>0</v>
      </c>
      <c r="K77" s="50">
        <v>43.8</v>
      </c>
      <c r="L77" s="50">
        <v>26.5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f t="shared" si="90"/>
        <v>106.7</v>
      </c>
      <c r="AH77" s="33">
        <f t="shared" si="90"/>
        <v>89.1</v>
      </c>
      <c r="AI77" s="33">
        <f t="shared" si="90"/>
        <v>43.8</v>
      </c>
      <c r="AJ77" s="33">
        <f t="shared" si="90"/>
        <v>26.5</v>
      </c>
      <c r="AK77" s="33">
        <f t="shared" si="90"/>
        <v>0</v>
      </c>
      <c r="AL77" s="33">
        <f t="shared" si="90"/>
        <v>0</v>
      </c>
      <c r="AM77" s="33">
        <f t="shared" si="90"/>
        <v>0</v>
      </c>
      <c r="AN77" s="33">
        <f t="shared" si="90"/>
        <v>0</v>
      </c>
      <c r="AO77" s="33">
        <f t="shared" si="90"/>
        <v>0</v>
      </c>
      <c r="AP77" s="33">
        <f t="shared" si="90"/>
        <v>0</v>
      </c>
      <c r="AQ77" s="33">
        <f t="shared" si="91"/>
        <v>0</v>
      </c>
      <c r="AR77" s="33">
        <f t="shared" si="91"/>
        <v>0</v>
      </c>
      <c r="AS77" s="33">
        <f t="shared" si="91"/>
        <v>0</v>
      </c>
      <c r="AT77" s="33">
        <f t="shared" si="91"/>
        <v>0</v>
      </c>
      <c r="AU77" s="33">
        <f t="shared" si="91"/>
        <v>0</v>
      </c>
      <c r="AV77" s="33">
        <f t="shared" si="91"/>
        <v>0</v>
      </c>
      <c r="AW77" s="33">
        <f t="shared" si="91"/>
        <v>0</v>
      </c>
      <c r="AX77" s="33">
        <f t="shared" si="91"/>
        <v>0</v>
      </c>
      <c r="AY77" s="33">
        <f t="shared" si="91"/>
        <v>0</v>
      </c>
      <c r="AZ77" s="33">
        <f t="shared" si="91"/>
        <v>0</v>
      </c>
      <c r="BA77" s="37">
        <f t="shared" ref="BA77:BA108" si="94">SUM(AG77:AZ77)</f>
        <v>266.10000000000002</v>
      </c>
      <c r="BB77" s="38">
        <f t="shared" si="53"/>
        <v>20</v>
      </c>
      <c r="BC77" s="33"/>
      <c r="BD77" s="56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43" t="str">
        <f t="shared" si="92"/>
        <v/>
      </c>
      <c r="CC77" s="44" t="str">
        <f t="shared" si="92"/>
        <v/>
      </c>
      <c r="CD77" s="44" t="str">
        <f t="shared" si="92"/>
        <v/>
      </c>
      <c r="CE77" s="44" t="str">
        <f t="shared" si="92"/>
        <v/>
      </c>
      <c r="CF77" s="44" t="str">
        <f t="shared" si="92"/>
        <v/>
      </c>
      <c r="CG77" s="44" t="str">
        <f t="shared" si="92"/>
        <v/>
      </c>
      <c r="CH77" s="44" t="str">
        <f t="shared" si="92"/>
        <v/>
      </c>
      <c r="CI77" s="44" t="str">
        <f t="shared" si="92"/>
        <v/>
      </c>
      <c r="CJ77" s="45" t="str">
        <f t="shared" si="92"/>
        <v/>
      </c>
      <c r="CK77" s="46">
        <f t="shared" si="93"/>
        <v>0</v>
      </c>
      <c r="CL77" s="47">
        <f t="shared" si="93"/>
        <v>0</v>
      </c>
      <c r="CM77" s="47">
        <f t="shared" si="93"/>
        <v>0</v>
      </c>
      <c r="CN77" s="47">
        <f t="shared" si="93"/>
        <v>0</v>
      </c>
      <c r="CO77" s="47">
        <f t="shared" si="93"/>
        <v>0</v>
      </c>
      <c r="CP77" s="47">
        <f t="shared" si="93"/>
        <v>0</v>
      </c>
      <c r="CQ77" s="47">
        <f t="shared" si="93"/>
        <v>0</v>
      </c>
      <c r="CR77" s="47">
        <f t="shared" si="93"/>
        <v>0</v>
      </c>
      <c r="CS77" s="48">
        <f t="shared" si="93"/>
        <v>0</v>
      </c>
      <c r="CT77" s="46">
        <f t="shared" ref="CT77:CT108" si="95">SUM(CK77:CS77)</f>
        <v>0</v>
      </c>
      <c r="CU77" s="47">
        <f t="shared" si="55"/>
        <v>0</v>
      </c>
      <c r="CV77" s="48">
        <f t="shared" ref="CV77:CV108" si="96">IF(CU77=0,BA77,$BA77-CT77+CU77)</f>
        <v>266.10000000000002</v>
      </c>
      <c r="CW77" s="46">
        <f t="shared" si="57"/>
        <v>0</v>
      </c>
      <c r="CX77" s="47">
        <f t="shared" si="58"/>
        <v>0</v>
      </c>
      <c r="CY77" s="48">
        <f t="shared" ref="CY77:CY108" si="97">IF(CX77=0,BD77,$BA77-CW77+CX77)</f>
        <v>0</v>
      </c>
      <c r="CZ77" s="46">
        <f t="shared" si="60"/>
        <v>0</v>
      </c>
      <c r="DA77" s="47">
        <f t="shared" si="61"/>
        <v>0</v>
      </c>
      <c r="DB77" s="48">
        <f t="shared" si="74"/>
        <v>0</v>
      </c>
      <c r="DC77" s="46">
        <f t="shared" si="62"/>
        <v>0</v>
      </c>
      <c r="DD77" s="47">
        <f t="shared" si="63"/>
        <v>0</v>
      </c>
      <c r="DE77" s="48">
        <f t="shared" si="75"/>
        <v>0</v>
      </c>
      <c r="DF77" s="47">
        <f t="shared" si="64"/>
        <v>0</v>
      </c>
      <c r="DG77" s="47">
        <f t="shared" si="65"/>
        <v>0</v>
      </c>
      <c r="DH77" s="48">
        <f t="shared" si="76"/>
        <v>0</v>
      </c>
      <c r="DI77" s="46">
        <f t="shared" si="66"/>
        <v>0</v>
      </c>
      <c r="DJ77" s="47">
        <f t="shared" si="67"/>
        <v>0</v>
      </c>
      <c r="DK77" s="48">
        <f t="shared" si="84"/>
        <v>0</v>
      </c>
      <c r="DL77" s="47">
        <f t="shared" si="68"/>
        <v>0</v>
      </c>
      <c r="DM77" s="47">
        <f t="shared" si="69"/>
        <v>0</v>
      </c>
      <c r="DN77" s="48">
        <f t="shared" si="85"/>
        <v>0</v>
      </c>
      <c r="DO77" s="46">
        <f t="shared" si="70"/>
        <v>0</v>
      </c>
      <c r="DP77" s="47">
        <f t="shared" si="71"/>
        <v>0</v>
      </c>
      <c r="DQ77" s="48">
        <f t="shared" si="77"/>
        <v>0</v>
      </c>
      <c r="DR77" s="46">
        <f t="shared" si="72"/>
        <v>0</v>
      </c>
      <c r="DS77" s="47">
        <f t="shared" si="73"/>
        <v>0</v>
      </c>
      <c r="DT77" s="48">
        <f t="shared" si="78"/>
        <v>0</v>
      </c>
      <c r="DU77" s="48">
        <f t="shared" si="79"/>
        <v>266.10000000000002</v>
      </c>
    </row>
    <row r="78" spans="1:125">
      <c r="A78" s="31" t="s">
        <v>133</v>
      </c>
      <c r="B78" s="31">
        <v>66</v>
      </c>
      <c r="C78" s="32">
        <f t="shared" si="51"/>
        <v>235.2</v>
      </c>
      <c r="D78" s="33">
        <v>0</v>
      </c>
      <c r="E78" s="33">
        <v>0</v>
      </c>
      <c r="F78" s="33">
        <v>0</v>
      </c>
      <c r="G78" s="33">
        <v>0</v>
      </c>
      <c r="H78" s="50">
        <v>235.2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  <c r="AG78" s="33">
        <f t="shared" si="90"/>
        <v>235.2</v>
      </c>
      <c r="AH78" s="33">
        <f t="shared" si="90"/>
        <v>0</v>
      </c>
      <c r="AI78" s="33">
        <f t="shared" si="90"/>
        <v>0</v>
      </c>
      <c r="AJ78" s="33">
        <f t="shared" si="90"/>
        <v>0</v>
      </c>
      <c r="AK78" s="33">
        <f t="shared" si="90"/>
        <v>0</v>
      </c>
      <c r="AL78" s="33">
        <f t="shared" si="90"/>
        <v>0</v>
      </c>
      <c r="AM78" s="33">
        <f t="shared" si="90"/>
        <v>0</v>
      </c>
      <c r="AN78" s="33">
        <f t="shared" si="90"/>
        <v>0</v>
      </c>
      <c r="AO78" s="33">
        <f t="shared" si="90"/>
        <v>0</v>
      </c>
      <c r="AP78" s="33">
        <f t="shared" si="90"/>
        <v>0</v>
      </c>
      <c r="AQ78" s="33">
        <f t="shared" si="91"/>
        <v>0</v>
      </c>
      <c r="AR78" s="33">
        <f t="shared" si="91"/>
        <v>0</v>
      </c>
      <c r="AS78" s="33">
        <f t="shared" si="91"/>
        <v>0</v>
      </c>
      <c r="AT78" s="33">
        <f t="shared" si="91"/>
        <v>0</v>
      </c>
      <c r="AU78" s="33">
        <f t="shared" si="91"/>
        <v>0</v>
      </c>
      <c r="AV78" s="33">
        <f t="shared" si="91"/>
        <v>0</v>
      </c>
      <c r="AW78" s="33">
        <f t="shared" si="91"/>
        <v>0</v>
      </c>
      <c r="AX78" s="33">
        <f t="shared" si="91"/>
        <v>0</v>
      </c>
      <c r="AY78" s="33">
        <f t="shared" si="91"/>
        <v>0</v>
      </c>
      <c r="AZ78" s="33">
        <f t="shared" si="91"/>
        <v>0</v>
      </c>
      <c r="BA78" s="37">
        <f t="shared" si="94"/>
        <v>235.2</v>
      </c>
      <c r="BB78" s="38">
        <f t="shared" si="53"/>
        <v>20</v>
      </c>
      <c r="BC78" s="33"/>
      <c r="BD78" s="56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43" t="str">
        <f t="shared" si="92"/>
        <v/>
      </c>
      <c r="CC78" s="44" t="str">
        <f t="shared" si="92"/>
        <v/>
      </c>
      <c r="CD78" s="44" t="str">
        <f t="shared" si="92"/>
        <v/>
      </c>
      <c r="CE78" s="44" t="str">
        <f t="shared" si="92"/>
        <v/>
      </c>
      <c r="CF78" s="44" t="str">
        <f t="shared" si="92"/>
        <v/>
      </c>
      <c r="CG78" s="44" t="str">
        <f t="shared" si="92"/>
        <v/>
      </c>
      <c r="CH78" s="44" t="str">
        <f t="shared" si="92"/>
        <v/>
      </c>
      <c r="CI78" s="44" t="str">
        <f t="shared" si="92"/>
        <v/>
      </c>
      <c r="CJ78" s="45" t="str">
        <f t="shared" si="92"/>
        <v/>
      </c>
      <c r="CK78" s="46">
        <f t="shared" si="93"/>
        <v>0</v>
      </c>
      <c r="CL78" s="47">
        <f t="shared" si="93"/>
        <v>0</v>
      </c>
      <c r="CM78" s="47">
        <f t="shared" si="93"/>
        <v>0</v>
      </c>
      <c r="CN78" s="47">
        <f t="shared" si="93"/>
        <v>0</v>
      </c>
      <c r="CO78" s="47">
        <f t="shared" si="93"/>
        <v>0</v>
      </c>
      <c r="CP78" s="47">
        <f t="shared" si="93"/>
        <v>0</v>
      </c>
      <c r="CQ78" s="47">
        <f t="shared" si="93"/>
        <v>0</v>
      </c>
      <c r="CR78" s="47">
        <f t="shared" si="93"/>
        <v>0</v>
      </c>
      <c r="CS78" s="48">
        <f t="shared" si="93"/>
        <v>0</v>
      </c>
      <c r="CT78" s="46">
        <f t="shared" si="95"/>
        <v>0</v>
      </c>
      <c r="CU78" s="47">
        <f t="shared" si="55"/>
        <v>0</v>
      </c>
      <c r="CV78" s="48">
        <f t="shared" si="96"/>
        <v>235.2</v>
      </c>
      <c r="CW78" s="46">
        <f t="shared" si="57"/>
        <v>0</v>
      </c>
      <c r="CX78" s="47">
        <f t="shared" si="58"/>
        <v>0</v>
      </c>
      <c r="CY78" s="48">
        <f t="shared" si="97"/>
        <v>0</v>
      </c>
      <c r="CZ78" s="46">
        <f t="shared" si="60"/>
        <v>0</v>
      </c>
      <c r="DA78" s="47">
        <f t="shared" si="61"/>
        <v>0</v>
      </c>
      <c r="DB78" s="48">
        <f t="shared" si="74"/>
        <v>0</v>
      </c>
      <c r="DC78" s="46">
        <f t="shared" si="62"/>
        <v>0</v>
      </c>
      <c r="DD78" s="47">
        <f t="shared" si="63"/>
        <v>0</v>
      </c>
      <c r="DE78" s="48">
        <f t="shared" si="75"/>
        <v>0</v>
      </c>
      <c r="DF78" s="47">
        <f t="shared" si="64"/>
        <v>0</v>
      </c>
      <c r="DG78" s="47">
        <f t="shared" si="65"/>
        <v>0</v>
      </c>
      <c r="DH78" s="48">
        <f t="shared" si="76"/>
        <v>0</v>
      </c>
      <c r="DI78" s="46">
        <f t="shared" si="66"/>
        <v>0</v>
      </c>
      <c r="DJ78" s="47">
        <f t="shared" si="67"/>
        <v>0</v>
      </c>
      <c r="DK78" s="48">
        <f t="shared" si="84"/>
        <v>0</v>
      </c>
      <c r="DL78" s="47">
        <f t="shared" si="68"/>
        <v>0</v>
      </c>
      <c r="DM78" s="47">
        <f t="shared" si="69"/>
        <v>0</v>
      </c>
      <c r="DN78" s="48">
        <f t="shared" si="85"/>
        <v>0</v>
      </c>
      <c r="DO78" s="46">
        <f t="shared" si="70"/>
        <v>0</v>
      </c>
      <c r="DP78" s="47">
        <f t="shared" si="71"/>
        <v>0</v>
      </c>
      <c r="DQ78" s="48">
        <f t="shared" si="77"/>
        <v>0</v>
      </c>
      <c r="DR78" s="46">
        <f t="shared" si="72"/>
        <v>0</v>
      </c>
      <c r="DS78" s="47">
        <f t="shared" si="73"/>
        <v>0</v>
      </c>
      <c r="DT78" s="48">
        <f t="shared" si="78"/>
        <v>0</v>
      </c>
      <c r="DU78" s="48">
        <f t="shared" si="79"/>
        <v>235.2</v>
      </c>
    </row>
    <row r="79" spans="1:125">
      <c r="A79" s="31" t="s">
        <v>134</v>
      </c>
      <c r="B79" s="31">
        <v>67</v>
      </c>
      <c r="C79" s="32">
        <f t="shared" si="51"/>
        <v>230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50">
        <v>103</v>
      </c>
      <c r="J79" s="50">
        <v>56.7</v>
      </c>
      <c r="K79" s="50">
        <v>43.8</v>
      </c>
      <c r="L79" s="50">
        <v>26.5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f t="shared" si="90"/>
        <v>103</v>
      </c>
      <c r="AH79" s="33">
        <f t="shared" si="90"/>
        <v>56.7</v>
      </c>
      <c r="AI79" s="33">
        <f t="shared" si="90"/>
        <v>43.8</v>
      </c>
      <c r="AJ79" s="33">
        <f t="shared" si="90"/>
        <v>26.5</v>
      </c>
      <c r="AK79" s="33">
        <f t="shared" si="90"/>
        <v>0</v>
      </c>
      <c r="AL79" s="33">
        <f t="shared" si="90"/>
        <v>0</v>
      </c>
      <c r="AM79" s="33">
        <f t="shared" si="90"/>
        <v>0</v>
      </c>
      <c r="AN79" s="33">
        <f t="shared" si="90"/>
        <v>0</v>
      </c>
      <c r="AO79" s="33">
        <f t="shared" si="90"/>
        <v>0</v>
      </c>
      <c r="AP79" s="33">
        <f t="shared" si="90"/>
        <v>0</v>
      </c>
      <c r="AQ79" s="33">
        <f t="shared" si="91"/>
        <v>0</v>
      </c>
      <c r="AR79" s="33">
        <f t="shared" si="91"/>
        <v>0</v>
      </c>
      <c r="AS79" s="33">
        <f t="shared" si="91"/>
        <v>0</v>
      </c>
      <c r="AT79" s="33">
        <f t="shared" si="91"/>
        <v>0</v>
      </c>
      <c r="AU79" s="33">
        <f t="shared" si="91"/>
        <v>0</v>
      </c>
      <c r="AV79" s="33">
        <f t="shared" si="91"/>
        <v>0</v>
      </c>
      <c r="AW79" s="33">
        <f t="shared" si="91"/>
        <v>0</v>
      </c>
      <c r="AX79" s="33">
        <f t="shared" si="91"/>
        <v>0</v>
      </c>
      <c r="AY79" s="33">
        <f t="shared" si="91"/>
        <v>0</v>
      </c>
      <c r="AZ79" s="33">
        <f t="shared" si="91"/>
        <v>0</v>
      </c>
      <c r="BA79" s="37">
        <f t="shared" si="94"/>
        <v>230</v>
      </c>
      <c r="BB79" s="38">
        <f t="shared" si="53"/>
        <v>20</v>
      </c>
      <c r="BC79" s="33"/>
      <c r="BD79" s="56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43" t="str">
        <f t="shared" si="92"/>
        <v/>
      </c>
      <c r="CC79" s="44" t="str">
        <f t="shared" si="92"/>
        <v/>
      </c>
      <c r="CD79" s="44" t="str">
        <f t="shared" si="92"/>
        <v/>
      </c>
      <c r="CE79" s="44" t="str">
        <f t="shared" si="92"/>
        <v/>
      </c>
      <c r="CF79" s="44" t="str">
        <f t="shared" si="92"/>
        <v/>
      </c>
      <c r="CG79" s="44" t="str">
        <f t="shared" si="92"/>
        <v/>
      </c>
      <c r="CH79" s="44" t="str">
        <f t="shared" si="92"/>
        <v/>
      </c>
      <c r="CI79" s="44" t="str">
        <f t="shared" si="92"/>
        <v/>
      </c>
      <c r="CJ79" s="45" t="str">
        <f t="shared" si="92"/>
        <v/>
      </c>
      <c r="CK79" s="46">
        <f t="shared" si="93"/>
        <v>0</v>
      </c>
      <c r="CL79" s="47">
        <f t="shared" si="93"/>
        <v>0</v>
      </c>
      <c r="CM79" s="47">
        <f t="shared" si="93"/>
        <v>0</v>
      </c>
      <c r="CN79" s="47">
        <f t="shared" si="93"/>
        <v>0</v>
      </c>
      <c r="CO79" s="47">
        <f t="shared" si="93"/>
        <v>0</v>
      </c>
      <c r="CP79" s="47">
        <f t="shared" si="93"/>
        <v>0</v>
      </c>
      <c r="CQ79" s="47">
        <f t="shared" si="93"/>
        <v>0</v>
      </c>
      <c r="CR79" s="47">
        <f t="shared" si="93"/>
        <v>0</v>
      </c>
      <c r="CS79" s="48">
        <f t="shared" si="93"/>
        <v>0</v>
      </c>
      <c r="CT79" s="46">
        <f t="shared" si="95"/>
        <v>0</v>
      </c>
      <c r="CU79" s="47">
        <f t="shared" si="55"/>
        <v>0</v>
      </c>
      <c r="CV79" s="48">
        <f t="shared" si="96"/>
        <v>230</v>
      </c>
      <c r="CW79" s="46">
        <f t="shared" si="57"/>
        <v>0</v>
      </c>
      <c r="CX79" s="47">
        <f t="shared" si="58"/>
        <v>0</v>
      </c>
      <c r="CY79" s="48">
        <f t="shared" si="97"/>
        <v>0</v>
      </c>
      <c r="CZ79" s="46">
        <f t="shared" si="60"/>
        <v>0</v>
      </c>
      <c r="DA79" s="47">
        <f t="shared" si="61"/>
        <v>0</v>
      </c>
      <c r="DB79" s="48">
        <f t="shared" si="74"/>
        <v>0</v>
      </c>
      <c r="DC79" s="46">
        <f t="shared" si="62"/>
        <v>0</v>
      </c>
      <c r="DD79" s="47">
        <f t="shared" si="63"/>
        <v>0</v>
      </c>
      <c r="DE79" s="48">
        <f t="shared" si="75"/>
        <v>0</v>
      </c>
      <c r="DF79" s="47">
        <f t="shared" si="64"/>
        <v>0</v>
      </c>
      <c r="DG79" s="47">
        <f t="shared" si="65"/>
        <v>0</v>
      </c>
      <c r="DH79" s="48">
        <f t="shared" si="76"/>
        <v>0</v>
      </c>
      <c r="DI79" s="46">
        <f t="shared" si="66"/>
        <v>0</v>
      </c>
      <c r="DJ79" s="47">
        <f t="shared" si="67"/>
        <v>0</v>
      </c>
      <c r="DK79" s="48">
        <f t="shared" si="84"/>
        <v>0</v>
      </c>
      <c r="DL79" s="47">
        <f t="shared" si="68"/>
        <v>0</v>
      </c>
      <c r="DM79" s="47">
        <f t="shared" si="69"/>
        <v>0</v>
      </c>
      <c r="DN79" s="48">
        <f t="shared" si="85"/>
        <v>0</v>
      </c>
      <c r="DO79" s="46">
        <f t="shared" si="70"/>
        <v>0</v>
      </c>
      <c r="DP79" s="47">
        <f t="shared" si="71"/>
        <v>0</v>
      </c>
      <c r="DQ79" s="48">
        <f t="shared" si="77"/>
        <v>0</v>
      </c>
      <c r="DR79" s="46">
        <f t="shared" si="72"/>
        <v>0</v>
      </c>
      <c r="DS79" s="47">
        <f t="shared" si="73"/>
        <v>0</v>
      </c>
      <c r="DT79" s="48">
        <f t="shared" si="78"/>
        <v>0</v>
      </c>
      <c r="DU79" s="48">
        <f t="shared" si="79"/>
        <v>230</v>
      </c>
    </row>
    <row r="80" spans="1:125" ht="7.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4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</row>
  </sheetData>
  <mergeCells count="34">
    <mergeCell ref="CK11:CS11"/>
    <mergeCell ref="CT11:DU11"/>
    <mergeCell ref="BD7:BK7"/>
    <mergeCell ref="BL7:CG7"/>
    <mergeCell ref="A11:A12"/>
    <mergeCell ref="B11:B12"/>
    <mergeCell ref="C11:C12"/>
    <mergeCell ref="D11:G11"/>
    <mergeCell ref="H11:L11"/>
    <mergeCell ref="M11:Q11"/>
    <mergeCell ref="R11:X11"/>
    <mergeCell ref="Y11:AA11"/>
    <mergeCell ref="AB11:AF11"/>
    <mergeCell ref="AG11:AV11"/>
    <mergeCell ref="BA11:BA12"/>
    <mergeCell ref="BB11:BB12"/>
    <mergeCell ref="BC11:BN11"/>
    <mergeCell ref="CB11:CI11"/>
    <mergeCell ref="AI5:AM5"/>
    <mergeCell ref="BD5:BK5"/>
    <mergeCell ref="BL5:CG5"/>
    <mergeCell ref="BD6:BK6"/>
    <mergeCell ref="BL6:CH6"/>
    <mergeCell ref="AI3:AM3"/>
    <mergeCell ref="BD3:BK3"/>
    <mergeCell ref="BL3:CH3"/>
    <mergeCell ref="AI4:AM4"/>
    <mergeCell ref="BD4:BK4"/>
    <mergeCell ref="BL4:CH4"/>
    <mergeCell ref="BD1:BK1"/>
    <mergeCell ref="BL1:CH1"/>
    <mergeCell ref="AI2:AM2"/>
    <mergeCell ref="BD2:BK2"/>
    <mergeCell ref="BL2:CH2"/>
  </mergeCells>
  <pageMargins left="0.78749999999999998" right="0.78749999999999998" top="1.0249999999999999" bottom="1.0249999999999999" header="0.78749999999999998" footer="0.78749999999999998"/>
  <pageSetup paperSize="9" orientation="portrait" r:id="rId1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zoomScaleNormal="100" workbookViewId="0">
      <selection activeCell="K33" sqref="K33"/>
    </sheetView>
  </sheetViews>
  <sheetFormatPr baseColWidth="10" defaultColWidth="11.5546875" defaultRowHeight="13.2"/>
  <cols>
    <col min="1" max="1" width="3.5546875" customWidth="1"/>
    <col min="2" max="2" width="5.109375" customWidth="1"/>
    <col min="3" max="3" width="4.77734375" customWidth="1"/>
  </cols>
  <sheetData>
    <row r="1" spans="1:3">
      <c r="A1" t="s">
        <v>135</v>
      </c>
      <c r="B1" t="s">
        <v>136</v>
      </c>
      <c r="C1" t="s">
        <v>137</v>
      </c>
    </row>
    <row r="2" spans="1:3">
      <c r="A2">
        <v>1</v>
      </c>
      <c r="B2">
        <v>2</v>
      </c>
      <c r="C2">
        <v>25</v>
      </c>
    </row>
    <row r="3" spans="1:3">
      <c r="A3">
        <v>2</v>
      </c>
      <c r="B3">
        <v>1</v>
      </c>
      <c r="C3">
        <v>25</v>
      </c>
    </row>
    <row r="4" spans="1:3">
      <c r="A4">
        <v>3</v>
      </c>
      <c r="B4">
        <v>12</v>
      </c>
      <c r="C4">
        <v>24</v>
      </c>
    </row>
    <row r="5" spans="1:3">
      <c r="A5">
        <v>4</v>
      </c>
      <c r="B5">
        <v>11</v>
      </c>
      <c r="C5">
        <v>24</v>
      </c>
    </row>
    <row r="6" spans="1:3">
      <c r="A6">
        <v>5</v>
      </c>
      <c r="B6">
        <v>10</v>
      </c>
      <c r="C6">
        <v>24</v>
      </c>
    </row>
    <row r="7" spans="1:3">
      <c r="A7">
        <v>6</v>
      </c>
      <c r="B7">
        <v>9</v>
      </c>
      <c r="C7">
        <v>24</v>
      </c>
    </row>
    <row r="8" spans="1:3">
      <c r="A8">
        <v>7</v>
      </c>
      <c r="B8">
        <v>8</v>
      </c>
      <c r="C8">
        <v>24</v>
      </c>
    </row>
    <row r="9" spans="1:3">
      <c r="A9">
        <v>8</v>
      </c>
      <c r="B9">
        <v>7</v>
      </c>
      <c r="C9">
        <v>24</v>
      </c>
    </row>
    <row r="10" spans="1:3">
      <c r="A10">
        <v>9</v>
      </c>
      <c r="B10">
        <v>6</v>
      </c>
      <c r="C10">
        <v>24</v>
      </c>
    </row>
    <row r="11" spans="1:3">
      <c r="A11">
        <v>10</v>
      </c>
      <c r="B11">
        <v>5</v>
      </c>
      <c r="C11">
        <v>24</v>
      </c>
    </row>
    <row r="12" spans="1:3">
      <c r="A12">
        <v>11</v>
      </c>
      <c r="B12">
        <v>4</v>
      </c>
      <c r="C12">
        <v>24</v>
      </c>
    </row>
    <row r="13" spans="1:3">
      <c r="A13">
        <v>12</v>
      </c>
      <c r="B13">
        <v>3</v>
      </c>
      <c r="C13">
        <v>24</v>
      </c>
    </row>
    <row r="14" spans="1:3">
      <c r="A14">
        <v>13</v>
      </c>
      <c r="B14">
        <v>2</v>
      </c>
      <c r="C14">
        <v>24</v>
      </c>
    </row>
    <row r="15" spans="1:3">
      <c r="A15">
        <v>14</v>
      </c>
      <c r="B15">
        <v>1</v>
      </c>
      <c r="C15">
        <v>24</v>
      </c>
    </row>
    <row r="16" spans="1:3">
      <c r="A16">
        <v>15</v>
      </c>
      <c r="B16">
        <v>12</v>
      </c>
      <c r="C16">
        <v>23</v>
      </c>
    </row>
    <row r="17" spans="1:16">
      <c r="A17">
        <v>16</v>
      </c>
      <c r="B17">
        <v>11</v>
      </c>
      <c r="C17">
        <v>23</v>
      </c>
    </row>
    <row r="18" spans="1:16">
      <c r="A18">
        <v>17</v>
      </c>
      <c r="B18">
        <v>10</v>
      </c>
      <c r="C18">
        <v>23</v>
      </c>
    </row>
    <row r="19" spans="1:16">
      <c r="A19">
        <v>18</v>
      </c>
      <c r="B19">
        <v>9</v>
      </c>
      <c r="C19">
        <v>23</v>
      </c>
    </row>
    <row r="23" spans="1:16"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</row>
  </sheetData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zoomScaleNormal="100" workbookViewId="0">
      <selection activeCell="B3" sqref="B3"/>
    </sheetView>
  </sheetViews>
  <sheetFormatPr baseColWidth="10" defaultColWidth="11.5546875" defaultRowHeight="13.2"/>
  <cols>
    <col min="1" max="1" width="21.44140625" customWidth="1"/>
  </cols>
  <sheetData>
    <row r="1" spans="1:7">
      <c r="A1" s="66" t="s">
        <v>138</v>
      </c>
      <c r="B1" s="66">
        <v>511.6</v>
      </c>
      <c r="C1" s="66">
        <v>970.6</v>
      </c>
      <c r="D1" s="66">
        <v>955.6</v>
      </c>
      <c r="E1" s="66">
        <v>902</v>
      </c>
      <c r="F1" s="66">
        <v>275.60000000000002</v>
      </c>
      <c r="G1" s="66"/>
    </row>
    <row r="2" spans="1:7">
      <c r="A2" s="66" t="s">
        <v>93</v>
      </c>
      <c r="B2" s="66">
        <v>442.2</v>
      </c>
      <c r="C2" s="66">
        <v>764.6</v>
      </c>
      <c r="D2" s="66">
        <v>844</v>
      </c>
      <c r="E2" s="66">
        <v>453.4</v>
      </c>
      <c r="F2" s="66">
        <v>809.6</v>
      </c>
      <c r="G2" s="66"/>
    </row>
    <row r="3" spans="1:7">
      <c r="A3" s="66" t="s">
        <v>139</v>
      </c>
      <c r="B3" s="66">
        <v>972</v>
      </c>
      <c r="C3" s="66">
        <v>985.6</v>
      </c>
      <c r="D3" s="66">
        <v>161.69999999999999</v>
      </c>
      <c r="E3" s="66">
        <v>263.3</v>
      </c>
      <c r="F3" s="66">
        <v>186.7</v>
      </c>
      <c r="G3" s="66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Ranking</vt:lpstr>
      <vt:lpstr>Meses Ranking 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</dc:creator>
  <dc:description/>
  <cp:lastModifiedBy>Laura SEPET</cp:lastModifiedBy>
  <cp:revision>126</cp:revision>
  <cp:lastPrinted>2025-02-26T10:39:25Z</cp:lastPrinted>
  <dcterms:created xsi:type="dcterms:W3CDTF">2023-01-10T07:12:19Z</dcterms:created>
  <dcterms:modified xsi:type="dcterms:W3CDTF">2025-02-26T10:40:21Z</dcterms:modified>
  <dc:language>es-VE</dc:language>
</cp:coreProperties>
</file>